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8_{460C66B0-4DEA-43FD-9C6E-6806B4B7493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PCCUA" sheetId="1" r:id="rId1"/>
    <sheet name="vacancies" sheetId="2" r:id="rId2"/>
  </sheets>
  <definedNames>
    <definedName name="_xlnm.Print_Area" localSheetId="0">PCCUA!$A$1:$N$126</definedName>
    <definedName name="_xlnm.Print_Titles" localSheetId="0">PCCUA!$1:$8</definedName>
    <definedName name="Z_1737B9C2_9FB4_11D4_8459_00E0B8102410_.wvu.Cols" localSheetId="0" hidden="1">PCCUA!#REF!</definedName>
    <definedName name="Z_1737B9C2_9FB4_11D4_8459_00E0B8102410_.wvu.PrintTitles" localSheetId="0" hidden="1">PCCUA!#REF!</definedName>
    <definedName name="Z_3C8631AC_BCA8_4A20_9C0D_C8E736284F3B_.wvu.Cols" localSheetId="0" hidden="1">PCCUA!#REF!</definedName>
    <definedName name="Z_3C8631AC_BCA8_4A20_9C0D_C8E736284F3B_.wvu.PrintArea" localSheetId="0" hidden="1">PCCUA!$A$12:$E$163</definedName>
    <definedName name="Z_5351D19E_E881_49EE_B6AB_351286CEEB49_.wvu.Cols" localSheetId="0" hidden="1">PCCUA!#REF!</definedName>
    <definedName name="Z_5351D19E_E881_49EE_B6AB_351286CEEB49_.wvu.PrintTitles" localSheetId="0" hidden="1">PCCUA!#REF!</definedName>
    <definedName name="Z_8967B5BB_3BF1_4D7B_AA8D_753ECC3C8E2F_.wvu.Cols" localSheetId="0" hidden="1">PCCUA!#REF!</definedName>
    <definedName name="Z_8967B5BB_3BF1_4D7B_AA8D_753ECC3C8E2F_.wvu.PrintTitles" localSheetId="0" hidden="1">PCCUA!#REF!</definedName>
    <definedName name="Z_8967B5BB_3BF1_4D7B_AA8D_753ECC3C8E2F_.wvu.Rows" localSheetId="0" hidden="1">PCCUA!#REF!</definedName>
    <definedName name="Z_9FC4DC57_C01E_407B_8AC4_9C7173EC2193_.wvu.Cols" localSheetId="0" hidden="1">PCCUA!#REF!</definedName>
    <definedName name="Z_9FC4DC57_C01E_407B_8AC4_9C7173EC2193_.wvu.PrintTitles" localSheetId="0" hidden="1">PCCUA!#REF!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4" i="1"/>
  <c r="L35" i="1"/>
  <c r="L36" i="1"/>
  <c r="L37" i="1"/>
  <c r="L38" i="1"/>
  <c r="L39" i="1"/>
  <c r="L40" i="1"/>
  <c r="L41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2" i="1"/>
  <c r="L63" i="1"/>
  <c r="L64" i="1"/>
  <c r="L65" i="1"/>
  <c r="L66" i="1"/>
  <c r="L67" i="1"/>
  <c r="L69" i="1"/>
  <c r="L71" i="1"/>
  <c r="L72" i="1"/>
  <c r="L73" i="1"/>
  <c r="L74" i="1"/>
  <c r="L75" i="1"/>
  <c r="L76" i="1"/>
  <c r="L77" i="1"/>
  <c r="L78" i="1"/>
  <c r="L79" i="1"/>
  <c r="L80" i="1"/>
  <c r="L81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11" i="1"/>
  <c r="L112" i="1"/>
  <c r="L113" i="1"/>
  <c r="L114" i="1"/>
  <c r="L120" i="1"/>
  <c r="L121" i="1"/>
  <c r="H135" i="2" l="1"/>
  <c r="F133" i="2" l="1"/>
  <c r="F128" i="2"/>
  <c r="F121" i="2"/>
  <c r="F86" i="2"/>
  <c r="F112" i="2" s="1"/>
  <c r="F135" i="2" l="1"/>
  <c r="E107" i="1"/>
  <c r="M107" i="1"/>
  <c r="K107" i="1"/>
  <c r="I107" i="1"/>
  <c r="G107" i="1"/>
  <c r="L82" i="1"/>
  <c r="L106" i="1"/>
  <c r="L68" i="1"/>
  <c r="L60" i="1"/>
  <c r="M123" i="1" l="1"/>
  <c r="K123" i="1"/>
  <c r="I123" i="1"/>
  <c r="G123" i="1"/>
  <c r="E123" i="1"/>
  <c r="M116" i="1"/>
  <c r="K116" i="1"/>
  <c r="I116" i="1"/>
  <c r="G116" i="1"/>
  <c r="E116" i="1"/>
  <c r="G126" i="1" l="1"/>
  <c r="I126" i="1"/>
  <c r="K126" i="1"/>
  <c r="M126" i="1"/>
  <c r="E126" i="1"/>
  <c r="L115" i="1"/>
  <c r="L32" i="1"/>
  <c r="L42" i="1"/>
  <c r="L122" i="1" l="1"/>
</calcChain>
</file>

<file path=xl/sharedStrings.xml><?xml version="1.0" encoding="utf-8"?>
<sst xmlns="http://schemas.openxmlformats.org/spreadsheetml/2006/main" count="296" uniqueCount="143">
  <si>
    <t>TOTAL PCCUA</t>
  </si>
  <si>
    <t>TOTAL</t>
  </si>
  <si>
    <t>Part-Time Faculty</t>
  </si>
  <si>
    <t>Faculty</t>
  </si>
  <si>
    <t>ACADEMIC POSITIONS</t>
  </si>
  <si>
    <t>NINE MONTH EDUCATIONAL AND GENERAL</t>
  </si>
  <si>
    <t>Division Chairperson</t>
  </si>
  <si>
    <t>TWELVE MONTH EDUCATIONAL AND GENERAL</t>
  </si>
  <si>
    <t>Director of Academic Computing</t>
  </si>
  <si>
    <t>Counselor</t>
  </si>
  <si>
    <t>ADMINISTRATIVE POSITIONS</t>
  </si>
  <si>
    <t>Clinical Instructor</t>
  </si>
  <si>
    <t>Librarian</t>
  </si>
  <si>
    <t>Business Manager</t>
  </si>
  <si>
    <t>Controller</t>
  </si>
  <si>
    <t>Director of Financial Aid</t>
  </si>
  <si>
    <t>Dir. of Community Services</t>
  </si>
  <si>
    <t>PHILLIPS COMMUNITY COLLEGE OF THE UNIVERSITY OF ARKANSAS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</si>
  <si>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</si>
  <si>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</si>
  <si>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</si>
  <si>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</si>
  <si>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</si>
  <si>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</si>
  <si>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</si>
  <si>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</si>
  <si>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</si>
  <si>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</si>
  <si>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</si>
  <si>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</si>
  <si>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</si>
  <si>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</si>
  <si>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</si>
  <si>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</si>
  <si>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</si>
  <si>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</si>
  <si>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Computer Support Specialist</t>
  </si>
  <si>
    <t>Campus Maintenance Supervisor</t>
  </si>
  <si>
    <t>Maintenance Coordinator</t>
  </si>
  <si>
    <t>Accountant I</t>
  </si>
  <si>
    <t>HEI Program Coordinator</t>
  </si>
  <si>
    <t>Assistant Registrar</t>
  </si>
  <si>
    <t>Computer Support Technician</t>
  </si>
  <si>
    <t>Maintenance Supervisor</t>
  </si>
  <si>
    <t>Institution Human Resources Coord.</t>
  </si>
  <si>
    <t>Financial Aid Analyst</t>
  </si>
  <si>
    <t>Skilled Tradesman</t>
  </si>
  <si>
    <t>Computer Operator</t>
  </si>
  <si>
    <t>Administrative Support Supervisor</t>
  </si>
  <si>
    <t>Financial Aid Specialist</t>
  </si>
  <si>
    <t>Human Resources Specialist</t>
  </si>
  <si>
    <t>Student Recruitment Specialist</t>
  </si>
  <si>
    <t>Administrative Specialist III</t>
  </si>
  <si>
    <t>Fiscal Support Specialist</t>
  </si>
  <si>
    <t>Purchasing Technician</t>
  </si>
  <si>
    <t>Special Events Coordinator</t>
  </si>
  <si>
    <t>Admissions Analyst Supervisor</t>
  </si>
  <si>
    <t>Equipment Mechanic</t>
  </si>
  <si>
    <t>Student Accounts Specialist</t>
  </si>
  <si>
    <t>Administrative Specialist II</t>
  </si>
  <si>
    <t>Library Technician</t>
  </si>
  <si>
    <t>Admissions Specialist</t>
  </si>
  <si>
    <t>Maintenance Assistant</t>
  </si>
  <si>
    <t>Registrar's Assistant</t>
  </si>
  <si>
    <t>Library Support Assistant</t>
  </si>
  <si>
    <t>Administrative Specialist I</t>
  </si>
  <si>
    <t>Equipment Operator</t>
  </si>
  <si>
    <t>Shipping &amp; Receiving Clerk</t>
  </si>
  <si>
    <t>Reproduction Equipment Operator</t>
  </si>
  <si>
    <t>Institutional Services Supervisor</t>
  </si>
  <si>
    <t>Institutional Services Assistant</t>
  </si>
  <si>
    <t>TWELVE MONTH AUXILIARY ENTERPRISES</t>
  </si>
  <si>
    <t>Food Prepration Supervisor</t>
  </si>
  <si>
    <t>Education Counselor</t>
  </si>
  <si>
    <t>Dir. Grants Management Accounting</t>
  </si>
  <si>
    <t>Maintenance Specialist</t>
  </si>
  <si>
    <t>Special Events Supervisor</t>
  </si>
  <si>
    <t>Chancellor</t>
  </si>
  <si>
    <t>Vice Chancellor for Administration</t>
  </si>
  <si>
    <t>Provost</t>
  </si>
  <si>
    <t>Vice Chan for Advancement/Development</t>
  </si>
  <si>
    <t>Vice Chancellor for Student Affairs</t>
  </si>
  <si>
    <t>Director of Institutional Research</t>
  </si>
  <si>
    <t>Director of Computer Services</t>
  </si>
  <si>
    <t>Dir of Business &amp; Industrial Training</t>
  </si>
  <si>
    <t>Director of Human Resources</t>
  </si>
  <si>
    <t>Fiscal Support Pool</t>
  </si>
  <si>
    <t>Fiscal Support Manager</t>
  </si>
  <si>
    <t>Fiscal Support Supervisor</t>
  </si>
  <si>
    <t>Accountant II</t>
  </si>
  <si>
    <t>Fiscal Support Analyst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</si>
  <si>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</si>
  <si>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</si>
  <si>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</si>
  <si>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</si>
  <si>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</si>
  <si>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</si>
  <si>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</si>
  <si>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</si>
  <si>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</si>
  <si>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</si>
  <si>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</si>
  <si>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</si>
  <si>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</si>
  <si>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</si>
  <si>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</si>
  <si>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</si>
  <si>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</si>
  <si>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Administration Support Specialist</t>
  </si>
  <si>
    <t>Administrative Support Specialist</t>
  </si>
  <si>
    <t>Vice Chancellor</t>
  </si>
  <si>
    <t>Director of Development</t>
  </si>
  <si>
    <t>Project/Program Director</t>
  </si>
  <si>
    <t>Multi-Media Technician</t>
  </si>
  <si>
    <t>Fiscal Support Technician</t>
  </si>
  <si>
    <t>2022-23</t>
  </si>
  <si>
    <t>Asst. Librarian</t>
  </si>
  <si>
    <t>2023-24</t>
  </si>
  <si>
    <t>2024-25</t>
  </si>
  <si>
    <t>Director Public Safety I</t>
  </si>
  <si>
    <t>Security Officer Supervisor</t>
  </si>
  <si>
    <t>HE Public Safety Dispatcher</t>
  </si>
  <si>
    <t>Parking Control Supv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</si>
  <si>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</si>
  <si>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</si>
  <si>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</si>
  <si>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</si>
  <si>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</si>
  <si>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</si>
  <si>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POSITIONS</t>
  </si>
  <si>
    <t>Information Systems and Technology Pool</t>
  </si>
  <si>
    <t>N</t>
  </si>
  <si>
    <t>M</t>
  </si>
  <si>
    <t>D</t>
  </si>
  <si>
    <t xml:space="preserve">Input </t>
  </si>
  <si>
    <t xml:space="preserve"># Vacant </t>
  </si>
  <si>
    <t xml:space="preserve">2 or More Years </t>
  </si>
  <si>
    <t>of the FY23-25 Requested Positions</t>
  </si>
  <si>
    <t>M, D</t>
  </si>
  <si>
    <t>Extra Help Assistant</t>
  </si>
  <si>
    <t>Parking Control Supv.</t>
  </si>
  <si>
    <t>Vice Chan. for Advancement/Development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</si>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</sst>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  <numFmt numFmtId="169" formatCode="\(##.0\)"/>
    <numFmt numFmtId="170" formatCode="#,##0;\(#,##0\)"/>
  </numFmts>
  <fonts count="11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3" borderId="0"/>
    <xf numFmtId="9" fontId="7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 applyBorder="0"/>
    <xf numFmtId="0" fontId="1" fillId="2" borderId="0"/>
    <xf numFmtId="0" fontId="1" fillId="2" borderId="0"/>
  </cellStyleXfs>
  <cellXfs count="83">
    <xf numFmtId="0" fontId="0" fillId="2" borderId="0" xfId="0"/>
    <xf numFmtId="3" fontId="2" fillId="0" borderId="0" xfId="1" applyNumberFormat="1" applyFont="1" applyFill="1"/>
    <xf numFmtId="1" fontId="2" fillId="0" borderId="0" xfId="1" applyNumberFormat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Fill="1"/>
    <xf numFmtId="1" fontId="4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2" fillId="0" borderId="0" xfId="2" applyNumberFormat="1" applyFont="1" applyFill="1" applyBorder="1"/>
    <xf numFmtId="0" fontId="2" fillId="0" borderId="0" xfId="0" applyFont="1" applyFill="1" applyAlignment="1">
      <alignment horizontal="left" indent="2"/>
    </xf>
    <xf numFmtId="0" fontId="3" fillId="0" borderId="2" xfId="1" applyFont="1" applyFill="1" applyBorder="1"/>
    <xf numFmtId="0" fontId="3" fillId="0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3" fontId="3" fillId="0" borderId="3" xfId="3" applyNumberFormat="1" applyFont="1" applyFill="1" applyBorder="1" applyAlignment="1">
      <alignment horizontal="center"/>
    </xf>
    <xf numFmtId="1" fontId="3" fillId="0" borderId="3" xfId="3" applyNumberFormat="1" applyFont="1" applyFill="1" applyBorder="1" applyAlignment="1">
      <alignment horizontal="center"/>
    </xf>
    <xf numFmtId="1" fontId="3" fillId="0" borderId="6" xfId="3" applyNumberFormat="1" applyFont="1" applyFill="1" applyBorder="1" applyAlignment="1">
      <alignment horizontal="center"/>
    </xf>
    <xf numFmtId="2" fontId="2" fillId="0" borderId="0" xfId="1" applyNumberFormat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indent="2"/>
    </xf>
    <xf numFmtId="1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0" fontId="2" fillId="0" borderId="0" xfId="7" applyFont="1" applyFill="1"/>
    <xf numFmtId="3" fontId="3" fillId="0" borderId="11" xfId="3" applyNumberFormat="1" applyFont="1" applyFill="1" applyBorder="1" applyAlignment="1">
      <alignment horizontal="center"/>
    </xf>
    <xf numFmtId="166" fontId="2" fillId="0" borderId="0" xfId="8" applyNumberFormat="1" applyFont="1" applyFill="1" applyBorder="1"/>
    <xf numFmtId="167" fontId="2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2" applyNumberFormat="1" applyFont="1" applyFill="1" applyBorder="1" applyAlignment="1">
      <alignment horizontal="left"/>
    </xf>
    <xf numFmtId="0" fontId="8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165" fontId="2" fillId="2" borderId="0" xfId="0" applyNumberFormat="1" applyFont="1" applyAlignment="1">
      <alignment horizontal="right"/>
    </xf>
    <xf numFmtId="0" fontId="2" fillId="2" borderId="0" xfId="0" applyFont="1"/>
    <xf numFmtId="3" fontId="2" fillId="2" borderId="0" xfId="0" applyNumberFormat="1" applyFont="1" applyAlignment="1">
      <alignment horizontal="center"/>
    </xf>
    <xf numFmtId="0" fontId="2" fillId="0" borderId="7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1" fontId="3" fillId="0" borderId="0" xfId="3" applyNumberFormat="1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2" fillId="0" borderId="0" xfId="7" applyFont="1" applyFill="1" applyAlignment="1">
      <alignment horizontal="center"/>
    </xf>
    <xf numFmtId="0" fontId="3" fillId="0" borderId="5" xfId="3" applyFont="1" applyFill="1" applyBorder="1" applyAlignment="1">
      <alignment horizontal="center"/>
    </xf>
    <xf numFmtId="165" fontId="3" fillId="0" borderId="0" xfId="3" applyNumberFormat="1" applyFont="1" applyFill="1" applyAlignment="1">
      <alignment horizontal="center"/>
    </xf>
    <xf numFmtId="0" fontId="2" fillId="0" borderId="4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0" borderId="0" xfId="10" applyFont="1" applyFill="1" applyAlignment="1">
      <alignment horizontal="center"/>
    </xf>
    <xf numFmtId="0" fontId="2" fillId="0" borderId="0" xfId="11" applyFont="1" applyFill="1" applyBorder="1"/>
    <xf numFmtId="3" fontId="2" fillId="0" borderId="0" xfId="10" applyNumberFormat="1" applyFont="1" applyFill="1" applyAlignment="1">
      <alignment horizontal="center"/>
    </xf>
    <xf numFmtId="0" fontId="2" fillId="0" borderId="0" xfId="12" applyFont="1" applyFill="1" applyAlignment="1">
      <alignment horizontal="center"/>
    </xf>
    <xf numFmtId="1" fontId="2" fillId="0" borderId="0" xfId="12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 vertical="top"/>
    </xf>
    <xf numFmtId="169" fontId="2" fillId="0" borderId="0" xfId="1" applyNumberFormat="1" applyFont="1" applyFill="1" applyAlignment="1">
      <alignment horizontal="left"/>
    </xf>
    <xf numFmtId="3" fontId="3" fillId="0" borderId="0" xfId="3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4" borderId="0" xfId="1" applyFont="1" applyFill="1"/>
    <xf numFmtId="0" fontId="2" fillId="4" borderId="0" xfId="0" applyFont="1" applyFill="1"/>
    <xf numFmtId="1" fontId="9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center"/>
    </xf>
    <xf numFmtId="168" fontId="2" fillId="0" borderId="0" xfId="9" applyNumberFormat="1" applyFont="1" applyFill="1" applyAlignment="1">
      <alignment horizontal="left"/>
    </xf>
    <xf numFmtId="165" fontId="2" fillId="0" borderId="0" xfId="10" applyNumberFormat="1" applyFont="1" applyFill="1" applyAlignment="1">
      <alignment horizontal="left"/>
    </xf>
    <xf numFmtId="0" fontId="2" fillId="0" borderId="0" xfId="13" applyFont="1" applyFill="1" applyAlignment="1">
      <alignment vertical="center"/>
    </xf>
    <xf numFmtId="0" fontId="2" fillId="0" borderId="0" xfId="12" applyFont="1" applyFill="1"/>
    <xf numFmtId="3" fontId="10" fillId="0" borderId="0" xfId="1" applyNumberFormat="1" applyFont="1" applyFill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0" fontId="2" fillId="0" borderId="0" xfId="1" applyFont="1" applyFill="1" applyAlignment="1"/>
    <xf numFmtId="0" fontId="2" fillId="0" borderId="0" xfId="0" applyFont="1" applyFill="1" applyAlignment="1"/>
  </cellXfs>
  <cellStyles count="14">
    <cellStyle name="Comma 2" xfId="2" xr:uid="{00000000-0005-0000-0000-000000000000}"/>
    <cellStyle name="Comma 2 2" xfId="4" xr:uid="{00000000-0005-0000-0000-000001000000}"/>
    <cellStyle name="Comma0" xfId="5" xr:uid="{00000000-0005-0000-0000-000002000000}"/>
    <cellStyle name="Normal" xfId="0" builtinId="0"/>
    <cellStyle name="Normal 2" xfId="1" xr:uid="{00000000-0005-0000-0000-000004000000}"/>
    <cellStyle name="Normal 2 2" xfId="6" xr:uid="{00000000-0005-0000-0000-000005000000}"/>
    <cellStyle name="Normal_ANC Completed Request" xfId="7" xr:uid="{00000000-0005-0000-0000-000006000000}"/>
    <cellStyle name="Normal_asuj_UA Fund Form A" xfId="11" xr:uid="{83C0FDA6-A347-40CE-A707-4BA061A32666}"/>
    <cellStyle name="Normal_Copy of ASUJ" xfId="3" xr:uid="{00000000-0005-0000-0000-000007000000}"/>
    <cellStyle name="Normal_EACC" xfId="13" xr:uid="{F41DD902-6704-4800-B8BD-3041BAFBD031}"/>
    <cellStyle name="Normal_non classified form A" xfId="9" xr:uid="{29B8BEFB-2444-404F-A067-799864BCABEC}"/>
    <cellStyle name="Normal_UA Fund Form A" xfId="10" xr:uid="{DDBE6A3B-92C5-4F96-854E-D608EA8BB0EE}"/>
    <cellStyle name="Normal_UAFS Form A" xfId="12" xr:uid="{8292EF42-36E8-4627-A3D7-D4E44AE96888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8"/>
  <sheetViews>
    <sheetView tabSelected="1" showOutlineSymbols="0" view="pageBreakPreview" zoomScaleNormal="100" zoomScaleSheetLayoutView="100" workbookViewId="0">
      <pane ySplit="10" topLeftCell="A11" activePane="bottomLeft" state="frozen"/>
      <selection pane="bottomLeft" sqref="A1:N8"/>
    </sheetView>
  </sheetViews>
  <sheetFormatPr defaultColWidth="12.75" defaultRowHeight="12.75" customHeight="1" x14ac:dyDescent="0.2"/>
  <cols>
    <col min="1" max="1" width="5.375" style="10" customWidth="1"/>
    <col min="2" max="2" width="6.375" style="24" customWidth="1"/>
    <col min="3" max="3" width="3.625" style="21" customWidth="1"/>
    <col min="4" max="4" width="53.25" style="1" customWidth="1"/>
    <col min="5" max="5" width="5.375" style="2" customWidth="1"/>
    <col min="6" max="6" width="14.375" style="25" customWidth="1"/>
    <col min="7" max="7" width="5.375" style="25" customWidth="1"/>
    <col min="8" max="8" width="14.375" style="25" customWidth="1"/>
    <col min="9" max="9" width="5.375" style="25" customWidth="1"/>
    <col min="10" max="10" width="14.375" style="25" customWidth="1"/>
    <col min="11" max="11" width="5.375" style="25" customWidth="1"/>
    <col min="12" max="12" width="14.375" style="25" customWidth="1"/>
    <col min="13" max="13" width="5.375" style="25" customWidth="1"/>
    <col min="14" max="14" width="14.375" style="25" customWidth="1"/>
    <col min="15" max="15" width="6.375" style="1" customWidth="1"/>
    <col min="16" max="16384" width="12.75" style="1"/>
  </cols>
  <sheetData>
    <row r="1" spans="1:15" ht="12.75" customHeight="1" x14ac:dyDescent="0.2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s="32" customFormat="1" ht="12.75" customHeight="1" x14ac:dyDescent="0.2">
      <c r="A2" s="80" t="s">
        <v>142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2.75" customHeight="1" thickBot="1" x14ac:dyDescent="0.25">
      <c r="A3" s="42"/>
      <c r="B3" s="44"/>
      <c r="C3" s="44"/>
      <c r="D3" s="45"/>
      <c r="E3" s="43"/>
      <c r="F3" s="43"/>
      <c r="G3" s="46"/>
      <c r="H3" s="43"/>
      <c r="I3" s="46"/>
      <c r="J3" s="43"/>
      <c r="K3" s="46"/>
      <c r="L3" s="46"/>
      <c r="M3" s="46"/>
      <c r="N3" s="43"/>
    </row>
    <row r="4" spans="1:15" ht="12.75" customHeight="1" x14ac:dyDescent="0.2">
      <c r="A4" s="47"/>
      <c r="B4" s="19"/>
      <c r="C4" s="19"/>
      <c r="D4" s="48"/>
      <c r="E4" s="48"/>
      <c r="F4" s="29"/>
      <c r="G4" s="48"/>
      <c r="H4" s="29"/>
      <c r="I4" s="48"/>
      <c r="J4" s="29"/>
      <c r="K4" s="48"/>
      <c r="L4" s="29"/>
      <c r="M4" s="48"/>
      <c r="N4" s="30" t="s">
        <v>33</v>
      </c>
    </row>
    <row r="5" spans="1:15" ht="12.75" customHeight="1" x14ac:dyDescent="0.2">
      <c r="A5" s="49"/>
      <c r="B5" s="51"/>
      <c r="C5" s="51"/>
      <c r="D5" s="50"/>
      <c r="E5" s="52"/>
      <c r="F5" s="53" t="s">
        <v>32</v>
      </c>
      <c r="G5" s="54"/>
      <c r="H5" s="53" t="s">
        <v>31</v>
      </c>
      <c r="I5" s="54"/>
      <c r="J5" s="53" t="s">
        <v>30</v>
      </c>
      <c r="K5" s="54"/>
      <c r="L5" s="50" t="s">
        <v>29</v>
      </c>
      <c r="M5" s="50"/>
      <c r="N5" s="31" t="s">
        <v>28</v>
      </c>
    </row>
    <row r="6" spans="1:15" ht="12.75" customHeight="1" x14ac:dyDescent="0.2">
      <c r="A6" s="55" t="s">
        <v>27</v>
      </c>
      <c r="B6" s="51" t="s">
        <v>25</v>
      </c>
      <c r="C6" s="56"/>
      <c r="D6" s="50" t="s">
        <v>24</v>
      </c>
      <c r="E6" s="52"/>
      <c r="F6" s="53" t="s">
        <v>117</v>
      </c>
      <c r="G6" s="54"/>
      <c r="H6" s="53" t="s">
        <v>115</v>
      </c>
      <c r="I6" s="54"/>
      <c r="J6" s="53" t="s">
        <v>117</v>
      </c>
      <c r="K6" s="50"/>
      <c r="L6" s="53" t="s">
        <v>118</v>
      </c>
      <c r="M6" s="50"/>
      <c r="N6" s="31" t="s">
        <v>118</v>
      </c>
    </row>
    <row r="7" spans="1:15" ht="12.75" customHeight="1" x14ac:dyDescent="0.2">
      <c r="A7" s="55" t="s">
        <v>23</v>
      </c>
      <c r="B7" s="51" t="s">
        <v>19</v>
      </c>
      <c r="C7" s="51"/>
      <c r="D7" s="50" t="s">
        <v>21</v>
      </c>
      <c r="E7" s="50" t="s">
        <v>19</v>
      </c>
      <c r="F7" s="53" t="s">
        <v>18</v>
      </c>
      <c r="G7" s="50" t="s">
        <v>20</v>
      </c>
      <c r="H7" s="53" t="s">
        <v>18</v>
      </c>
      <c r="I7" s="50" t="s">
        <v>19</v>
      </c>
      <c r="J7" s="53" t="s">
        <v>18</v>
      </c>
      <c r="K7" s="50" t="s">
        <v>19</v>
      </c>
      <c r="L7" s="53" t="s">
        <v>18</v>
      </c>
      <c r="M7" s="50" t="s">
        <v>19</v>
      </c>
      <c r="N7" s="31" t="s">
        <v>18</v>
      </c>
    </row>
    <row r="8" spans="1:15" ht="12.75" customHeight="1" thickBot="1" x14ac:dyDescent="0.25">
      <c r="A8" s="57"/>
      <c r="B8" s="18"/>
      <c r="C8" s="18"/>
      <c r="D8" s="58"/>
      <c r="E8" s="58"/>
      <c r="F8" s="17"/>
      <c r="G8" s="58"/>
      <c r="H8" s="17"/>
      <c r="I8" s="58"/>
      <c r="J8" s="17"/>
      <c r="K8" s="58"/>
      <c r="L8" s="17"/>
      <c r="M8" s="58"/>
      <c r="N8" s="33"/>
      <c r="O8" s="34">
        <v>7.0000000000000007E-2</v>
      </c>
    </row>
    <row r="9" spans="1:15" ht="12.75" customHeight="1" thickBot="1" x14ac:dyDescent="0.25">
      <c r="B9" s="16"/>
      <c r="C9" s="16"/>
      <c r="D9" s="15"/>
      <c r="E9" s="15"/>
      <c r="F9" s="15"/>
      <c r="G9" s="28"/>
      <c r="H9" s="15"/>
      <c r="I9" s="28"/>
      <c r="J9" s="15"/>
      <c r="K9" s="15"/>
      <c r="L9" s="15"/>
      <c r="M9" s="28"/>
      <c r="N9" s="28"/>
    </row>
    <row r="10" spans="1:15" ht="12.75" customHeight="1" thickBot="1" x14ac:dyDescent="0.25">
      <c r="D10" s="14" t="s">
        <v>17</v>
      </c>
      <c r="E10" s="78"/>
      <c r="F10" s="15"/>
    </row>
    <row r="12" spans="1:15" s="3" customFormat="1" ht="12.75" customHeight="1" x14ac:dyDescent="0.2">
      <c r="A12" s="10"/>
      <c r="B12" s="24"/>
      <c r="D12" s="3" t="s">
        <v>7</v>
      </c>
      <c r="E12" s="10"/>
      <c r="F12" s="10"/>
      <c r="G12" s="10"/>
      <c r="H12" s="10"/>
      <c r="I12" s="10"/>
      <c r="J12" s="10"/>
      <c r="K12" s="10"/>
      <c r="L12" s="10"/>
      <c r="M12" s="10"/>
      <c r="N12" s="25"/>
    </row>
    <row r="13" spans="1:15" s="3" customFormat="1" ht="12.75" customHeight="1" x14ac:dyDescent="0.2">
      <c r="A13" s="10"/>
      <c r="B13" s="24"/>
      <c r="D13" s="3" t="s">
        <v>10</v>
      </c>
      <c r="E13" s="10"/>
      <c r="F13" s="10"/>
      <c r="G13" s="10"/>
      <c r="H13" s="10"/>
      <c r="I13" s="10"/>
      <c r="J13" s="10"/>
      <c r="K13" s="10"/>
      <c r="L13" s="10"/>
      <c r="M13" s="10"/>
      <c r="N13" s="25"/>
    </row>
    <row r="14" spans="1:15" s="69" customFormat="1" ht="12.75" customHeight="1" x14ac:dyDescent="0.2">
      <c r="A14" s="10"/>
      <c r="B14" s="24">
        <v>1</v>
      </c>
      <c r="C14" s="3"/>
      <c r="D14" s="3" t="s">
        <v>77</v>
      </c>
      <c r="E14" s="10">
        <v>1</v>
      </c>
      <c r="F14" s="25">
        <v>188489.99990569212</v>
      </c>
      <c r="G14" s="10"/>
      <c r="H14" s="64"/>
      <c r="I14" s="10"/>
      <c r="J14" s="25"/>
      <c r="K14" s="10"/>
      <c r="L14" s="25">
        <f t="shared" ref="L14:L31" si="0">F14*(1+$O$8)</f>
        <v>201684.29989909058</v>
      </c>
      <c r="M14" s="10"/>
      <c r="N14" s="25"/>
    </row>
    <row r="15" spans="1:15" s="69" customFormat="1" ht="12.75" customHeight="1" x14ac:dyDescent="0.2">
      <c r="A15" s="10"/>
      <c r="B15" s="24">
        <v>2</v>
      </c>
      <c r="C15" s="3"/>
      <c r="D15" s="3" t="s">
        <v>78</v>
      </c>
      <c r="E15" s="10">
        <v>1</v>
      </c>
      <c r="F15" s="25">
        <v>169901.34604741793</v>
      </c>
      <c r="G15" s="10"/>
      <c r="H15" s="64"/>
      <c r="I15" s="10"/>
      <c r="J15" s="25"/>
      <c r="K15" s="10"/>
      <c r="L15" s="25">
        <f t="shared" si="0"/>
        <v>181794.44027073719</v>
      </c>
      <c r="M15" s="10"/>
      <c r="N15" s="25"/>
    </row>
    <row r="16" spans="1:15" s="69" customFormat="1" ht="12.75" customHeight="1" x14ac:dyDescent="0.2">
      <c r="A16" s="10"/>
      <c r="B16" s="24">
        <v>3</v>
      </c>
      <c r="C16" s="3"/>
      <c r="D16" s="3" t="s">
        <v>79</v>
      </c>
      <c r="E16" s="10">
        <v>1</v>
      </c>
      <c r="F16" s="25">
        <v>151287.19746420698</v>
      </c>
      <c r="G16" s="10"/>
      <c r="H16" s="64"/>
      <c r="I16" s="10"/>
      <c r="J16" s="25"/>
      <c r="K16" s="10"/>
      <c r="L16" s="25">
        <f t="shared" si="0"/>
        <v>161877.30128670149</v>
      </c>
      <c r="M16" s="10"/>
      <c r="N16" s="25"/>
    </row>
    <row r="17" spans="1:14" s="69" customFormat="1" ht="12.75" customHeight="1" x14ac:dyDescent="0.2">
      <c r="A17" s="10"/>
      <c r="B17" s="24">
        <v>4</v>
      </c>
      <c r="C17" s="3"/>
      <c r="D17" s="3" t="s">
        <v>110</v>
      </c>
      <c r="E17" s="10">
        <v>2</v>
      </c>
      <c r="F17" s="25">
        <v>141869.14613464163</v>
      </c>
      <c r="G17" s="10"/>
      <c r="H17" s="64"/>
      <c r="I17" s="10"/>
      <c r="J17" s="25"/>
      <c r="K17" s="10"/>
      <c r="L17" s="25">
        <f t="shared" si="0"/>
        <v>151799.98636406654</v>
      </c>
      <c r="M17" s="10"/>
      <c r="N17" s="25"/>
    </row>
    <row r="18" spans="1:14" s="69" customFormat="1" ht="12.75" customHeight="1" x14ac:dyDescent="0.2">
      <c r="A18" s="10"/>
      <c r="B18" s="24">
        <v>5</v>
      </c>
      <c r="C18" s="3"/>
      <c r="D18" s="3" t="s">
        <v>141</v>
      </c>
      <c r="E18" s="10">
        <v>1</v>
      </c>
      <c r="F18" s="25">
        <v>141869.14613464163</v>
      </c>
      <c r="G18" s="10"/>
      <c r="H18" s="64"/>
      <c r="I18" s="10"/>
      <c r="J18" s="25"/>
      <c r="K18" s="10"/>
      <c r="L18" s="25">
        <f t="shared" si="0"/>
        <v>151799.98636406654</v>
      </c>
      <c r="M18" s="10"/>
      <c r="N18" s="25"/>
    </row>
    <row r="19" spans="1:14" s="69" customFormat="1" ht="12.75" customHeight="1" x14ac:dyDescent="0.2">
      <c r="A19" s="10"/>
      <c r="B19" s="24">
        <v>6</v>
      </c>
      <c r="C19" s="3"/>
      <c r="D19" s="3" t="s">
        <v>81</v>
      </c>
      <c r="E19" s="10">
        <v>1</v>
      </c>
      <c r="F19" s="25">
        <v>141869.14613464163</v>
      </c>
      <c r="G19" s="10"/>
      <c r="H19" s="64"/>
      <c r="I19" s="10"/>
      <c r="J19" s="25"/>
      <c r="K19" s="10"/>
      <c r="L19" s="25">
        <f t="shared" si="0"/>
        <v>151799.98636406654</v>
      </c>
      <c r="M19" s="10"/>
      <c r="N19" s="25"/>
    </row>
    <row r="20" spans="1:14" s="69" customFormat="1" ht="12.75" customHeight="1" x14ac:dyDescent="0.2">
      <c r="A20" s="10"/>
      <c r="B20" s="24">
        <v>7</v>
      </c>
      <c r="C20" s="3"/>
      <c r="D20" s="3" t="s">
        <v>16</v>
      </c>
      <c r="E20" s="10">
        <v>1</v>
      </c>
      <c r="F20" s="25">
        <v>133983.77768068388</v>
      </c>
      <c r="G20" s="10"/>
      <c r="H20" s="64"/>
      <c r="I20" s="10"/>
      <c r="J20" s="25"/>
      <c r="K20" s="10"/>
      <c r="L20" s="25">
        <f t="shared" si="0"/>
        <v>143362.64211833177</v>
      </c>
      <c r="M20" s="10"/>
      <c r="N20" s="25"/>
    </row>
    <row r="21" spans="1:14" s="69" customFormat="1" ht="12.75" customHeight="1" x14ac:dyDescent="0.2">
      <c r="A21" s="10"/>
      <c r="B21" s="24">
        <v>8</v>
      </c>
      <c r="C21" s="3"/>
      <c r="D21" s="3" t="s">
        <v>14</v>
      </c>
      <c r="E21" s="10">
        <v>1</v>
      </c>
      <c r="F21" s="25">
        <v>133752.82546655126</v>
      </c>
      <c r="G21" s="10"/>
      <c r="H21" s="64"/>
      <c r="I21" s="10"/>
      <c r="J21" s="25"/>
      <c r="K21" s="10"/>
      <c r="L21" s="25">
        <f t="shared" si="0"/>
        <v>143115.52324920986</v>
      </c>
      <c r="M21" s="10"/>
      <c r="N21" s="25"/>
    </row>
    <row r="22" spans="1:14" s="69" customFormat="1" ht="12.75" customHeight="1" x14ac:dyDescent="0.2">
      <c r="A22" s="10"/>
      <c r="B22" s="24">
        <v>9</v>
      </c>
      <c r="C22" s="3"/>
      <c r="D22" s="3" t="s">
        <v>82</v>
      </c>
      <c r="E22" s="10">
        <v>1</v>
      </c>
      <c r="F22" s="25">
        <v>120203.12900753497</v>
      </c>
      <c r="G22" s="10"/>
      <c r="H22" s="64"/>
      <c r="I22" s="10"/>
      <c r="J22" s="25"/>
      <c r="K22" s="10"/>
      <c r="L22" s="25">
        <f t="shared" si="0"/>
        <v>128617.34803806242</v>
      </c>
      <c r="M22" s="10"/>
      <c r="N22" s="25"/>
    </row>
    <row r="23" spans="1:14" s="69" customFormat="1" ht="12.75" customHeight="1" x14ac:dyDescent="0.2">
      <c r="A23" s="10"/>
      <c r="B23" s="24">
        <v>10</v>
      </c>
      <c r="C23" s="3"/>
      <c r="D23" s="3" t="s">
        <v>9</v>
      </c>
      <c r="E23" s="10">
        <v>6</v>
      </c>
      <c r="F23" s="25">
        <v>115471.60799721992</v>
      </c>
      <c r="G23" s="10"/>
      <c r="H23" s="25"/>
      <c r="I23" s="10"/>
      <c r="J23" s="25"/>
      <c r="K23" s="10"/>
      <c r="L23" s="25">
        <f t="shared" si="0"/>
        <v>123554.62055702532</v>
      </c>
      <c r="M23" s="10"/>
      <c r="N23" s="25"/>
    </row>
    <row r="24" spans="1:14" s="69" customFormat="1" ht="12.75" customHeight="1" x14ac:dyDescent="0.2">
      <c r="A24" s="10"/>
      <c r="B24" s="24">
        <v>11</v>
      </c>
      <c r="C24" s="3"/>
      <c r="D24" s="3" t="s">
        <v>15</v>
      </c>
      <c r="E24" s="10">
        <v>1</v>
      </c>
      <c r="F24" s="25">
        <v>110488.13911694192</v>
      </c>
      <c r="G24" s="10"/>
      <c r="H24" s="25"/>
      <c r="I24" s="10"/>
      <c r="J24" s="25"/>
      <c r="K24" s="10"/>
      <c r="L24" s="25">
        <f t="shared" si="0"/>
        <v>118222.30885512786</v>
      </c>
      <c r="M24" s="10"/>
      <c r="N24" s="25"/>
    </row>
    <row r="25" spans="1:14" s="3" customFormat="1" ht="12.75" customHeight="1" x14ac:dyDescent="0.2">
      <c r="A25" s="10"/>
      <c r="B25" s="24">
        <v>12</v>
      </c>
      <c r="D25" s="3" t="s">
        <v>8</v>
      </c>
      <c r="E25" s="10">
        <v>1</v>
      </c>
      <c r="F25" s="25">
        <v>108642.02109358289</v>
      </c>
      <c r="G25" s="10"/>
      <c r="H25" s="25"/>
      <c r="I25" s="10"/>
      <c r="J25" s="25"/>
      <c r="K25" s="10"/>
      <c r="L25" s="25">
        <f t="shared" si="0"/>
        <v>116246.96257013371</v>
      </c>
      <c r="M25" s="10"/>
      <c r="N25" s="25"/>
    </row>
    <row r="26" spans="1:14" s="69" customFormat="1" ht="12.75" customHeight="1" x14ac:dyDescent="0.2">
      <c r="A26" s="10"/>
      <c r="B26" s="24">
        <v>13</v>
      </c>
      <c r="C26" s="3"/>
      <c r="D26" s="3" t="s">
        <v>83</v>
      </c>
      <c r="E26" s="10">
        <v>1</v>
      </c>
      <c r="F26" s="25">
        <v>108642.02109358289</v>
      </c>
      <c r="G26" s="10"/>
      <c r="H26" s="25"/>
      <c r="I26" s="10"/>
      <c r="J26" s="25"/>
      <c r="K26" s="10"/>
      <c r="L26" s="25">
        <f t="shared" si="0"/>
        <v>116246.96257013371</v>
      </c>
      <c r="M26" s="10"/>
      <c r="N26" s="25"/>
    </row>
    <row r="27" spans="1:14" s="69" customFormat="1" ht="12.75" customHeight="1" x14ac:dyDescent="0.2">
      <c r="A27" s="10"/>
      <c r="B27" s="24">
        <v>14</v>
      </c>
      <c r="C27" s="3"/>
      <c r="D27" s="3" t="s">
        <v>84</v>
      </c>
      <c r="E27" s="10">
        <v>1</v>
      </c>
      <c r="F27" s="25">
        <v>107559.24512862327</v>
      </c>
      <c r="G27" s="10"/>
      <c r="H27" s="25"/>
      <c r="I27" s="10"/>
      <c r="J27" s="25"/>
      <c r="K27" s="10"/>
      <c r="L27" s="25">
        <f t="shared" si="0"/>
        <v>115088.39228762691</v>
      </c>
      <c r="M27" s="10"/>
      <c r="N27" s="25"/>
    </row>
    <row r="28" spans="1:14" s="69" customFormat="1" ht="12.75" customHeight="1" x14ac:dyDescent="0.2">
      <c r="A28" s="10"/>
      <c r="B28" s="24">
        <v>15</v>
      </c>
      <c r="C28" s="3"/>
      <c r="D28" s="3" t="s">
        <v>112</v>
      </c>
      <c r="E28" s="10">
        <v>1</v>
      </c>
      <c r="F28" s="25">
        <v>107559.24512862327</v>
      </c>
      <c r="G28" s="10"/>
      <c r="H28" s="25"/>
      <c r="I28" s="10"/>
      <c r="J28" s="25"/>
      <c r="K28" s="10"/>
      <c r="L28" s="25">
        <f t="shared" si="0"/>
        <v>115088.39228762691</v>
      </c>
      <c r="M28" s="10"/>
      <c r="N28" s="25"/>
    </row>
    <row r="29" spans="1:14" s="69" customFormat="1" ht="12.75" customHeight="1" x14ac:dyDescent="0.2">
      <c r="A29" s="10"/>
      <c r="B29" s="24">
        <v>16</v>
      </c>
      <c r="C29" s="3"/>
      <c r="D29" s="3" t="s">
        <v>74</v>
      </c>
      <c r="E29" s="10">
        <v>1</v>
      </c>
      <c r="F29" s="25">
        <v>106119.54301454966</v>
      </c>
      <c r="G29" s="10"/>
      <c r="H29" s="25"/>
      <c r="I29" s="10"/>
      <c r="J29" s="25"/>
      <c r="K29" s="10"/>
      <c r="L29" s="25">
        <f t="shared" si="0"/>
        <v>113547.91102556814</v>
      </c>
      <c r="M29" s="10"/>
      <c r="N29" s="25"/>
    </row>
    <row r="30" spans="1:14" s="69" customFormat="1" ht="12.75" customHeight="1" x14ac:dyDescent="0.2">
      <c r="A30" s="10"/>
      <c r="B30" s="24">
        <v>17</v>
      </c>
      <c r="C30" s="3"/>
      <c r="D30" s="3" t="s">
        <v>13</v>
      </c>
      <c r="E30" s="10">
        <v>1</v>
      </c>
      <c r="F30" s="25">
        <v>106119.54301454966</v>
      </c>
      <c r="G30" s="10"/>
      <c r="H30" s="25"/>
      <c r="I30" s="10"/>
      <c r="J30" s="25"/>
      <c r="K30" s="10"/>
      <c r="L30" s="25">
        <f t="shared" si="0"/>
        <v>113547.91102556814</v>
      </c>
      <c r="M30" s="10"/>
      <c r="N30" s="25"/>
    </row>
    <row r="31" spans="1:14" s="69" customFormat="1" ht="12.75" customHeight="1" x14ac:dyDescent="0.2">
      <c r="A31" s="10"/>
      <c r="B31" s="24">
        <v>18</v>
      </c>
      <c r="C31" s="3"/>
      <c r="D31" s="3" t="s">
        <v>111</v>
      </c>
      <c r="E31" s="10">
        <v>1</v>
      </c>
      <c r="F31" s="25">
        <v>102745.24118468941</v>
      </c>
      <c r="G31" s="10"/>
      <c r="H31" s="25"/>
      <c r="I31" s="10"/>
      <c r="J31" s="25"/>
      <c r="K31" s="10"/>
      <c r="L31" s="25">
        <f t="shared" si="0"/>
        <v>109937.40806761768</v>
      </c>
      <c r="M31" s="10"/>
      <c r="N31" s="25"/>
    </row>
    <row r="32" spans="1:14" s="69" customFormat="1" ht="12.75" customHeight="1" x14ac:dyDescent="0.2">
      <c r="A32" s="10"/>
      <c r="B32" s="24">
        <v>19</v>
      </c>
      <c r="C32" s="3"/>
      <c r="D32" s="3" t="s">
        <v>35</v>
      </c>
      <c r="E32" s="10">
        <v>1</v>
      </c>
      <c r="F32" s="25">
        <v>91697.439305630542</v>
      </c>
      <c r="G32" s="10"/>
      <c r="H32" s="25"/>
      <c r="I32" s="10"/>
      <c r="J32" s="25"/>
      <c r="K32" s="10"/>
      <c r="L32" s="25">
        <f>F32*(1+$O$8)</f>
        <v>98116.260057024687</v>
      </c>
      <c r="M32" s="10"/>
      <c r="N32" s="25"/>
    </row>
    <row r="33" spans="1:16" s="70" customFormat="1" ht="12.75" customHeight="1" x14ac:dyDescent="0.2">
      <c r="A33" s="36"/>
      <c r="B33" s="24">
        <v>20</v>
      </c>
      <c r="C33" s="37"/>
      <c r="D33" s="37" t="s">
        <v>86</v>
      </c>
      <c r="E33" s="38">
        <v>3</v>
      </c>
      <c r="F33" s="38"/>
      <c r="G33" s="38"/>
      <c r="H33" s="38"/>
      <c r="I33" s="38"/>
      <c r="J33" s="38"/>
      <c r="K33" s="38"/>
      <c r="L33" s="38"/>
      <c r="M33" s="10"/>
      <c r="N33" s="38"/>
    </row>
    <row r="34" spans="1:16" s="70" customFormat="1" ht="12.75" customHeight="1" x14ac:dyDescent="0.2">
      <c r="A34" s="36"/>
      <c r="B34" s="37"/>
      <c r="C34" s="37"/>
      <c r="D34" s="37" t="s">
        <v>87</v>
      </c>
      <c r="E34" s="38"/>
      <c r="F34" s="38">
        <v>83389.38</v>
      </c>
      <c r="G34" s="38"/>
      <c r="H34" s="38"/>
      <c r="I34" s="38"/>
      <c r="J34" s="25"/>
      <c r="K34" s="38"/>
      <c r="L34" s="25">
        <f t="shared" ref="L34:L41" si="1">F34*(1+$O$8)</f>
        <v>89226.636600000013</v>
      </c>
      <c r="M34" s="38"/>
      <c r="N34" s="38"/>
    </row>
    <row r="35" spans="1:16" s="70" customFormat="1" ht="12.75" customHeight="1" x14ac:dyDescent="0.2">
      <c r="A35" s="36"/>
      <c r="B35" s="39"/>
      <c r="C35" s="37"/>
      <c r="D35" s="37" t="s">
        <v>88</v>
      </c>
      <c r="E35" s="38"/>
      <c r="F35" s="38">
        <v>68539.92</v>
      </c>
      <c r="G35" s="38"/>
      <c r="H35" s="38"/>
      <c r="I35" s="38"/>
      <c r="J35" s="38"/>
      <c r="K35" s="38"/>
      <c r="L35" s="25">
        <f t="shared" si="1"/>
        <v>73337.714399999997</v>
      </c>
      <c r="M35" s="38"/>
      <c r="N35" s="38"/>
    </row>
    <row r="36" spans="1:16" s="70" customFormat="1" ht="12.75" customHeight="1" x14ac:dyDescent="0.2">
      <c r="A36" s="36"/>
      <c r="B36" s="37"/>
      <c r="C36" s="37"/>
      <c r="D36" s="37" t="s">
        <v>89</v>
      </c>
      <c r="E36" s="38"/>
      <c r="F36" s="38">
        <v>65904.510000000009</v>
      </c>
      <c r="G36" s="38"/>
      <c r="H36" s="38"/>
      <c r="I36" s="38"/>
      <c r="J36" s="38"/>
      <c r="K36" s="38"/>
      <c r="L36" s="25">
        <f t="shared" si="1"/>
        <v>70517.825700000016</v>
      </c>
      <c r="M36" s="38"/>
      <c r="N36" s="38"/>
    </row>
    <row r="37" spans="1:16" s="70" customFormat="1" ht="12.75" customHeight="1" x14ac:dyDescent="0.2">
      <c r="A37" s="36"/>
      <c r="B37" s="37"/>
      <c r="C37" s="37"/>
      <c r="D37" s="37" t="s">
        <v>39</v>
      </c>
      <c r="E37" s="38"/>
      <c r="F37" s="38">
        <v>63369.68</v>
      </c>
      <c r="G37" s="38"/>
      <c r="H37" s="38"/>
      <c r="I37" s="38"/>
      <c r="J37" s="38"/>
      <c r="K37" s="38"/>
      <c r="L37" s="25">
        <f t="shared" si="1"/>
        <v>67805.5576</v>
      </c>
      <c r="M37" s="38"/>
      <c r="N37" s="38"/>
    </row>
    <row r="38" spans="1:16" s="70" customFormat="1" ht="12.75" customHeight="1" x14ac:dyDescent="0.2">
      <c r="A38" s="36"/>
      <c r="B38" s="39"/>
      <c r="C38" s="37"/>
      <c r="D38" s="37" t="s">
        <v>90</v>
      </c>
      <c r="E38" s="38"/>
      <c r="F38" s="38">
        <v>60932.22</v>
      </c>
      <c r="G38" s="38"/>
      <c r="H38" s="38"/>
      <c r="I38" s="38"/>
      <c r="J38" s="38"/>
      <c r="K38" s="38"/>
      <c r="L38" s="25">
        <f t="shared" si="1"/>
        <v>65197.475400000003</v>
      </c>
      <c r="M38" s="38"/>
      <c r="N38" s="38"/>
    </row>
    <row r="39" spans="1:16" s="70" customFormat="1" ht="12.75" customHeight="1" x14ac:dyDescent="0.2">
      <c r="A39" s="36"/>
      <c r="B39" s="39"/>
      <c r="C39" s="37"/>
      <c r="D39" s="37" t="s">
        <v>53</v>
      </c>
      <c r="E39" s="38"/>
      <c r="F39" s="38">
        <v>54168.75</v>
      </c>
      <c r="G39" s="38"/>
      <c r="H39" s="38"/>
      <c r="I39" s="38"/>
      <c r="J39" s="38"/>
      <c r="K39" s="38"/>
      <c r="L39" s="25">
        <f t="shared" si="1"/>
        <v>57960.5625</v>
      </c>
      <c r="M39" s="38"/>
      <c r="N39" s="38"/>
    </row>
    <row r="40" spans="1:16" s="70" customFormat="1" ht="12.75" customHeight="1" x14ac:dyDescent="0.2">
      <c r="A40" s="36"/>
      <c r="B40" s="37"/>
      <c r="C40" s="37"/>
      <c r="D40" s="37" t="s">
        <v>91</v>
      </c>
      <c r="E40" s="38"/>
      <c r="F40" s="38">
        <v>50081.350000000006</v>
      </c>
      <c r="G40" s="38"/>
      <c r="H40" s="38"/>
      <c r="I40" s="38"/>
      <c r="J40" s="38"/>
      <c r="K40" s="38"/>
      <c r="L40" s="25">
        <f t="shared" si="1"/>
        <v>53587.044500000011</v>
      </c>
      <c r="M40" s="38"/>
      <c r="N40" s="38"/>
    </row>
    <row r="41" spans="1:16" s="70" customFormat="1" ht="12.75" customHeight="1" x14ac:dyDescent="0.2">
      <c r="A41" s="36"/>
      <c r="B41" s="37"/>
      <c r="C41" s="37"/>
      <c r="D41" s="37" t="s">
        <v>114</v>
      </c>
      <c r="E41" s="38"/>
      <c r="F41" s="38">
        <v>46303.18</v>
      </c>
      <c r="G41" s="38"/>
      <c r="H41" s="38"/>
      <c r="I41" s="38"/>
      <c r="J41" s="38"/>
      <c r="K41" s="38"/>
      <c r="L41" s="25">
        <f t="shared" si="1"/>
        <v>49544.402600000001</v>
      </c>
      <c r="M41" s="38"/>
      <c r="N41" s="38"/>
    </row>
    <row r="42" spans="1:16" s="69" customFormat="1" ht="12.75" customHeight="1" x14ac:dyDescent="0.2">
      <c r="A42" s="10"/>
      <c r="B42" s="24">
        <v>21</v>
      </c>
      <c r="C42" s="3"/>
      <c r="D42" s="3" t="s">
        <v>85</v>
      </c>
      <c r="E42" s="10">
        <v>1</v>
      </c>
      <c r="F42" s="25">
        <v>82652.398555148611</v>
      </c>
      <c r="G42" s="10"/>
      <c r="H42" s="25"/>
      <c r="I42" s="10"/>
      <c r="J42" s="25"/>
      <c r="K42" s="10"/>
      <c r="L42" s="25">
        <f>F42*(1+$O$8)</f>
        <v>88438.066454009022</v>
      </c>
      <c r="M42" s="10"/>
      <c r="N42" s="25"/>
    </row>
    <row r="43" spans="1:16" s="37" customFormat="1" ht="12.75" customHeight="1" x14ac:dyDescent="0.2">
      <c r="A43" s="36"/>
      <c r="B43" s="24">
        <v>22</v>
      </c>
      <c r="D43" s="37" t="s">
        <v>92</v>
      </c>
      <c r="E43" s="38">
        <v>6</v>
      </c>
      <c r="F43" s="38"/>
      <c r="G43" s="38"/>
      <c r="H43" s="38"/>
      <c r="I43" s="38"/>
      <c r="J43" s="38"/>
      <c r="K43" s="38"/>
      <c r="L43" s="38"/>
      <c r="M43" s="10"/>
      <c r="N43" s="38"/>
    </row>
    <row r="44" spans="1:16" s="3" customFormat="1" ht="12.75" customHeight="1" x14ac:dyDescent="0.2">
      <c r="A44" s="10"/>
      <c r="B44" s="35"/>
      <c r="D44" s="40" t="s">
        <v>93</v>
      </c>
      <c r="E44" s="25"/>
      <c r="F44" s="25">
        <v>81706.059210000007</v>
      </c>
      <c r="G44" s="10"/>
      <c r="H44" s="25"/>
      <c r="I44" s="25"/>
      <c r="J44" s="25"/>
      <c r="K44" s="25"/>
      <c r="L44" s="25">
        <f t="shared" ref="L44:L59" si="2">F44*(1+$O$8)</f>
        <v>87425.483354700016</v>
      </c>
      <c r="M44" s="25"/>
      <c r="N44" s="25"/>
    </row>
    <row r="45" spans="1:16" s="37" customFormat="1" ht="12.75" customHeight="1" x14ac:dyDescent="0.2">
      <c r="A45" s="36"/>
      <c r="B45" s="73"/>
      <c r="D45" s="37" t="s">
        <v>119</v>
      </c>
      <c r="E45" s="38"/>
      <c r="F45" s="38">
        <v>80182.590000000011</v>
      </c>
      <c r="G45" s="38"/>
      <c r="H45" s="38"/>
      <c r="I45" s="38"/>
      <c r="J45" s="38"/>
      <c r="K45" s="38"/>
      <c r="L45" s="25">
        <f t="shared" si="2"/>
        <v>85795.371300000013</v>
      </c>
      <c r="M45" s="25"/>
      <c r="N45" s="25"/>
      <c r="O45" s="3"/>
      <c r="P45" s="3"/>
    </row>
    <row r="46" spans="1:16" s="3" customFormat="1" ht="12.75" customHeight="1" x14ac:dyDescent="0.2">
      <c r="A46" s="10"/>
      <c r="B46" s="35"/>
      <c r="D46" s="40" t="s">
        <v>94</v>
      </c>
      <c r="E46" s="25"/>
      <c r="F46" s="25">
        <v>78563.72815000001</v>
      </c>
      <c r="G46" s="10"/>
      <c r="H46" s="25"/>
      <c r="I46" s="25"/>
      <c r="J46" s="25"/>
      <c r="K46" s="25"/>
      <c r="L46" s="25">
        <f t="shared" si="2"/>
        <v>84063.189120500014</v>
      </c>
      <c r="M46" s="25"/>
      <c r="N46" s="25"/>
    </row>
    <row r="47" spans="1:16" s="3" customFormat="1" ht="12.75" customHeight="1" x14ac:dyDescent="0.2">
      <c r="A47" s="10"/>
      <c r="B47" s="35"/>
      <c r="D47" s="40" t="s">
        <v>95</v>
      </c>
      <c r="E47" s="25"/>
      <c r="F47" s="25">
        <v>75541.33339</v>
      </c>
      <c r="G47" s="10"/>
      <c r="H47" s="25"/>
      <c r="I47" s="25"/>
      <c r="J47" s="25"/>
      <c r="K47" s="25"/>
      <c r="L47" s="25">
        <f t="shared" si="2"/>
        <v>80829.226727300003</v>
      </c>
      <c r="M47" s="25"/>
      <c r="N47" s="25"/>
    </row>
    <row r="48" spans="1:16" s="3" customFormat="1" ht="12.75" customHeight="1" x14ac:dyDescent="0.2">
      <c r="A48" s="10"/>
      <c r="B48" s="35"/>
      <c r="D48" s="40" t="s">
        <v>96</v>
      </c>
      <c r="E48" s="25"/>
      <c r="F48" s="25">
        <v>67156.695689999993</v>
      </c>
      <c r="G48" s="10"/>
      <c r="H48" s="25"/>
      <c r="I48" s="25"/>
      <c r="J48" s="38"/>
      <c r="K48" s="25"/>
      <c r="L48" s="25">
        <f t="shared" si="2"/>
        <v>71857.664388299992</v>
      </c>
      <c r="M48" s="25"/>
      <c r="N48" s="25"/>
    </row>
    <row r="49" spans="1:17" s="3" customFormat="1" ht="12.75" customHeight="1" x14ac:dyDescent="0.2">
      <c r="A49" s="10"/>
      <c r="B49" s="35"/>
      <c r="D49" s="40" t="s">
        <v>97</v>
      </c>
      <c r="E49" s="25"/>
      <c r="F49" s="25">
        <v>64573.70392</v>
      </c>
      <c r="G49" s="10"/>
      <c r="H49" s="25"/>
      <c r="I49" s="25"/>
      <c r="J49" s="25"/>
      <c r="K49" s="25"/>
      <c r="L49" s="25">
        <f t="shared" si="2"/>
        <v>69093.863194400008</v>
      </c>
      <c r="M49" s="25"/>
      <c r="N49" s="25"/>
    </row>
    <row r="50" spans="1:17" s="3" customFormat="1" ht="12.75" customHeight="1" x14ac:dyDescent="0.2">
      <c r="A50" s="10"/>
      <c r="B50" s="35"/>
      <c r="D50" s="40" t="s">
        <v>98</v>
      </c>
      <c r="E50" s="25"/>
      <c r="F50" s="25">
        <v>59702.109479999999</v>
      </c>
      <c r="G50" s="25"/>
      <c r="H50" s="10"/>
      <c r="I50" s="25"/>
      <c r="J50" s="25"/>
      <c r="K50" s="25"/>
      <c r="L50" s="25">
        <f t="shared" si="2"/>
        <v>63881.2571436</v>
      </c>
      <c r="M50" s="25"/>
      <c r="N50" s="25"/>
      <c r="P50" s="10"/>
    </row>
    <row r="51" spans="1:17" s="67" customFormat="1" ht="12.75" customHeight="1" x14ac:dyDescent="0.25">
      <c r="A51" s="59"/>
      <c r="B51" s="74"/>
      <c r="C51" s="74"/>
      <c r="D51" s="60" t="s">
        <v>120</v>
      </c>
      <c r="E51" s="59"/>
      <c r="F51" s="61">
        <v>56335.5</v>
      </c>
      <c r="G51" s="59"/>
      <c r="H51" s="59"/>
      <c r="I51" s="61"/>
      <c r="J51" s="59"/>
      <c r="K51" s="59"/>
      <c r="L51" s="25">
        <f t="shared" si="2"/>
        <v>60278.985000000001</v>
      </c>
      <c r="M51" s="59"/>
      <c r="N51" s="25"/>
      <c r="O51" s="61"/>
      <c r="P51" s="61"/>
    </row>
    <row r="52" spans="1:17" s="3" customFormat="1" ht="12.75" customHeight="1" x14ac:dyDescent="0.2">
      <c r="A52" s="10"/>
      <c r="B52" s="35"/>
      <c r="D52" s="40" t="s">
        <v>99</v>
      </c>
      <c r="E52" s="25"/>
      <c r="F52" s="25">
        <v>51032.895649999999</v>
      </c>
      <c r="G52" s="25"/>
      <c r="H52" s="25"/>
      <c r="I52" s="25"/>
      <c r="J52" s="38"/>
      <c r="K52" s="25"/>
      <c r="L52" s="25">
        <f t="shared" si="2"/>
        <v>54605.198345500001</v>
      </c>
      <c r="M52" s="25"/>
      <c r="N52" s="25"/>
      <c r="P52" s="10"/>
    </row>
    <row r="53" spans="1:17" s="76" customFormat="1" ht="12.75" customHeight="1" x14ac:dyDescent="0.2">
      <c r="A53" s="62"/>
      <c r="B53" s="73"/>
      <c r="C53" s="74"/>
      <c r="D53" s="60" t="s">
        <v>121</v>
      </c>
      <c r="E53" s="59"/>
      <c r="F53" s="61">
        <v>42809.630000000005</v>
      </c>
      <c r="G53" s="59"/>
      <c r="H53" s="59"/>
      <c r="I53" s="61"/>
      <c r="J53" s="59"/>
      <c r="K53" s="59"/>
      <c r="L53" s="25">
        <f t="shared" si="2"/>
        <v>45806.304100000008</v>
      </c>
      <c r="M53" s="62"/>
      <c r="N53" s="25"/>
    </row>
    <row r="54" spans="1:17" s="3" customFormat="1" ht="12.75" customHeight="1" x14ac:dyDescent="0.2">
      <c r="A54" s="10"/>
      <c r="B54" s="35"/>
      <c r="C54" s="74"/>
      <c r="D54" s="60" t="s">
        <v>140</v>
      </c>
      <c r="E54" s="59"/>
      <c r="F54" s="61">
        <v>42809.630000000005</v>
      </c>
      <c r="G54" s="59"/>
      <c r="H54" s="59"/>
      <c r="I54" s="61"/>
      <c r="J54" s="59"/>
      <c r="K54" s="59"/>
      <c r="L54" s="25">
        <f t="shared" si="2"/>
        <v>45806.304100000008</v>
      </c>
      <c r="M54" s="25"/>
      <c r="N54" s="25"/>
      <c r="Q54" s="10"/>
    </row>
    <row r="55" spans="1:17" s="3" customFormat="1" ht="12.75" customHeight="1" x14ac:dyDescent="0.2">
      <c r="A55" s="10"/>
      <c r="B55" s="35"/>
      <c r="D55" s="60" t="s">
        <v>123</v>
      </c>
      <c r="E55" s="59"/>
      <c r="F55" s="61">
        <v>42809.630000000005</v>
      </c>
      <c r="G55" s="59"/>
      <c r="H55" s="59"/>
      <c r="I55" s="61"/>
      <c r="J55" s="59"/>
      <c r="K55" s="59"/>
      <c r="L55" s="25">
        <f t="shared" si="2"/>
        <v>45806.304100000008</v>
      </c>
      <c r="M55" s="25"/>
      <c r="N55" s="25"/>
      <c r="Q55" s="10"/>
    </row>
    <row r="56" spans="1:17" s="3" customFormat="1" ht="12.75" customHeight="1" x14ac:dyDescent="0.2">
      <c r="A56" s="10"/>
      <c r="B56" s="35"/>
      <c r="D56" s="60" t="s">
        <v>124</v>
      </c>
      <c r="E56" s="59"/>
      <c r="F56" s="61">
        <v>41163.97</v>
      </c>
      <c r="G56" s="59"/>
      <c r="H56" s="59"/>
      <c r="I56" s="61"/>
      <c r="J56" s="59"/>
      <c r="K56" s="59"/>
      <c r="L56" s="25">
        <f t="shared" si="2"/>
        <v>44045.447900000006</v>
      </c>
      <c r="M56" s="25"/>
      <c r="N56" s="25"/>
      <c r="Q56" s="10"/>
    </row>
    <row r="57" spans="1:17" s="3" customFormat="1" ht="12.75" customHeight="1" x14ac:dyDescent="0.2">
      <c r="A57" s="10"/>
      <c r="B57" s="35"/>
      <c r="D57" s="60" t="s">
        <v>125</v>
      </c>
      <c r="E57" s="59"/>
      <c r="F57" s="61">
        <v>35186.950000000004</v>
      </c>
      <c r="G57" s="59"/>
      <c r="H57" s="59"/>
      <c r="I57" s="61"/>
      <c r="J57" s="59"/>
      <c r="K57" s="59"/>
      <c r="L57" s="25">
        <f t="shared" si="2"/>
        <v>37650.036500000009</v>
      </c>
      <c r="M57" s="25"/>
      <c r="N57" s="25"/>
      <c r="Q57" s="10"/>
    </row>
    <row r="58" spans="1:17" s="3" customFormat="1" ht="12.75" customHeight="1" x14ac:dyDescent="0.2">
      <c r="A58" s="10"/>
      <c r="B58" s="24">
        <v>23</v>
      </c>
      <c r="D58" s="12" t="s">
        <v>36</v>
      </c>
      <c r="E58" s="2">
        <v>2</v>
      </c>
      <c r="F58" s="25">
        <v>72636.694270000007</v>
      </c>
      <c r="G58" s="10"/>
      <c r="H58" s="25"/>
      <c r="I58" s="10"/>
      <c r="J58" s="25"/>
      <c r="K58" s="25"/>
      <c r="L58" s="25">
        <f t="shared" si="2"/>
        <v>77721.262868900012</v>
      </c>
      <c r="M58" s="10"/>
      <c r="N58" s="61"/>
    </row>
    <row r="59" spans="1:17" s="3" customFormat="1" ht="12.75" customHeight="1" x14ac:dyDescent="0.2">
      <c r="A59" s="10"/>
      <c r="B59" s="24">
        <v>24</v>
      </c>
      <c r="D59" s="12" t="s">
        <v>37</v>
      </c>
      <c r="E59" s="2">
        <v>1</v>
      </c>
      <c r="F59" s="25">
        <v>71282.33</v>
      </c>
      <c r="G59" s="10"/>
      <c r="H59" s="25"/>
      <c r="I59" s="10"/>
      <c r="J59" s="25"/>
      <c r="K59" s="25"/>
      <c r="L59" s="25">
        <f t="shared" si="2"/>
        <v>76272.093100000013</v>
      </c>
      <c r="M59" s="10"/>
      <c r="N59" s="25"/>
    </row>
    <row r="60" spans="1:17" s="3" customFormat="1" ht="12.75" customHeight="1" x14ac:dyDescent="0.2">
      <c r="A60" s="10"/>
      <c r="B60" s="24">
        <v>25</v>
      </c>
      <c r="D60" s="3" t="s">
        <v>73</v>
      </c>
      <c r="E60" s="2">
        <v>1</v>
      </c>
      <c r="F60" s="25">
        <v>71282.33</v>
      </c>
      <c r="G60" s="10"/>
      <c r="H60" s="25"/>
      <c r="I60" s="10"/>
      <c r="J60" s="25"/>
      <c r="K60" s="10"/>
      <c r="L60" s="25">
        <f>F60*(1+$O$8)</f>
        <v>76272.093100000013</v>
      </c>
      <c r="M60" s="10"/>
      <c r="N60" s="25"/>
    </row>
    <row r="61" spans="1:17" s="3" customFormat="1" ht="12.75" customHeight="1" x14ac:dyDescent="0.2">
      <c r="A61" s="10"/>
      <c r="B61" s="24">
        <v>26</v>
      </c>
      <c r="D61" s="40" t="s">
        <v>100</v>
      </c>
      <c r="E61" s="25">
        <v>3</v>
      </c>
      <c r="F61" s="25"/>
      <c r="G61" s="25"/>
      <c r="H61" s="25"/>
      <c r="I61" s="25"/>
      <c r="J61" s="25"/>
      <c r="K61" s="25"/>
      <c r="L61" s="25"/>
      <c r="M61" s="25"/>
      <c r="N61" s="10"/>
      <c r="O61" s="10"/>
      <c r="P61" s="10"/>
    </row>
    <row r="62" spans="1:17" s="3" customFormat="1" ht="12.75" customHeight="1" x14ac:dyDescent="0.2">
      <c r="A62" s="10"/>
      <c r="B62" s="24"/>
      <c r="D62" s="40" t="s">
        <v>101</v>
      </c>
      <c r="E62" s="25"/>
      <c r="F62" s="25">
        <v>67156.695689999993</v>
      </c>
      <c r="G62" s="25"/>
      <c r="H62" s="25"/>
      <c r="I62" s="25"/>
      <c r="J62" s="25"/>
      <c r="K62" s="25"/>
      <c r="L62" s="25">
        <f t="shared" ref="L62:L67" si="3">F62*(1+$O$8)</f>
        <v>71857.664388299992</v>
      </c>
      <c r="M62" s="25"/>
      <c r="N62" s="25"/>
      <c r="O62" s="25"/>
      <c r="P62" s="25"/>
    </row>
    <row r="63" spans="1:17" s="3" customFormat="1" ht="12.75" customHeight="1" x14ac:dyDescent="0.2">
      <c r="A63" s="10"/>
      <c r="B63" s="24"/>
      <c r="D63" s="40" t="s">
        <v>102</v>
      </c>
      <c r="E63" s="25"/>
      <c r="F63" s="25">
        <v>64573.70392</v>
      </c>
      <c r="G63" s="25"/>
      <c r="H63" s="25"/>
      <c r="I63" s="25"/>
      <c r="J63" s="25"/>
      <c r="K63" s="25"/>
      <c r="L63" s="25">
        <f t="shared" si="3"/>
        <v>69093.863194400008</v>
      </c>
      <c r="M63" s="25"/>
      <c r="N63" s="25"/>
      <c r="P63" s="10"/>
    </row>
    <row r="64" spans="1:17" s="37" customFormat="1" ht="12.75" customHeight="1" x14ac:dyDescent="0.2">
      <c r="A64" s="36"/>
      <c r="B64" s="39"/>
      <c r="D64" s="37" t="s">
        <v>46</v>
      </c>
      <c r="E64" s="38"/>
      <c r="F64" s="38">
        <v>62089.932179999996</v>
      </c>
      <c r="G64" s="38"/>
      <c r="H64" s="38"/>
      <c r="I64" s="38"/>
      <c r="J64" s="38"/>
      <c r="K64" s="38"/>
      <c r="L64" s="25">
        <f t="shared" si="3"/>
        <v>66436.227432600004</v>
      </c>
      <c r="M64" s="38"/>
      <c r="N64" s="25"/>
    </row>
    <row r="65" spans="1:17" s="3" customFormat="1" ht="12.75" customHeight="1" x14ac:dyDescent="0.2">
      <c r="A65" s="10"/>
      <c r="B65" s="24"/>
      <c r="D65" s="40" t="s">
        <v>103</v>
      </c>
      <c r="E65" s="25"/>
      <c r="F65" s="25">
        <v>47182.940419999999</v>
      </c>
      <c r="G65" s="25"/>
      <c r="H65" s="25"/>
      <c r="I65" s="25"/>
      <c r="J65" s="25"/>
      <c r="K65" s="25"/>
      <c r="L65" s="25">
        <f t="shared" si="3"/>
        <v>50485.746249399999</v>
      </c>
      <c r="M65" s="25"/>
      <c r="N65" s="25"/>
      <c r="P65" s="10"/>
    </row>
    <row r="66" spans="1:17" s="3" customFormat="1" ht="12.75" customHeight="1" x14ac:dyDescent="0.2">
      <c r="A66" s="10"/>
      <c r="B66" s="24"/>
      <c r="D66" s="40" t="s">
        <v>104</v>
      </c>
      <c r="E66" s="25"/>
      <c r="F66" s="25">
        <v>41946.085429999992</v>
      </c>
      <c r="G66" s="25"/>
      <c r="H66" s="25"/>
      <c r="I66" s="25"/>
      <c r="J66" s="25"/>
      <c r="K66" s="25"/>
      <c r="L66" s="25">
        <f t="shared" si="3"/>
        <v>44882.311410099996</v>
      </c>
      <c r="M66" s="25"/>
      <c r="N66" s="25"/>
      <c r="P66" s="10"/>
    </row>
    <row r="67" spans="1:17" s="3" customFormat="1" ht="12.75" customHeight="1" x14ac:dyDescent="0.2">
      <c r="A67" s="10"/>
      <c r="B67" s="24">
        <v>27</v>
      </c>
      <c r="D67" s="12" t="s">
        <v>38</v>
      </c>
      <c r="E67" s="2">
        <v>1</v>
      </c>
      <c r="F67" s="25">
        <v>65904.510000000009</v>
      </c>
      <c r="G67" s="10"/>
      <c r="H67" s="25"/>
      <c r="I67" s="10"/>
      <c r="J67" s="38"/>
      <c r="K67" s="25"/>
      <c r="L67" s="25">
        <f t="shared" si="3"/>
        <v>70517.825700000016</v>
      </c>
      <c r="M67" s="10"/>
      <c r="N67" s="25"/>
    </row>
    <row r="68" spans="1:17" s="3" customFormat="1" ht="12.75" customHeight="1" x14ac:dyDescent="0.2">
      <c r="A68" s="10"/>
      <c r="B68" s="24">
        <v>28</v>
      </c>
      <c r="D68" s="12" t="s">
        <v>40</v>
      </c>
      <c r="E68" s="2">
        <v>6</v>
      </c>
      <c r="F68" s="25">
        <v>63369.68</v>
      </c>
      <c r="G68" s="10"/>
      <c r="H68" s="25"/>
      <c r="I68" s="10"/>
      <c r="J68" s="25"/>
      <c r="K68" s="25"/>
      <c r="L68" s="25">
        <f>F68*(1+$O$8)</f>
        <v>67805.5576</v>
      </c>
      <c r="M68" s="10"/>
      <c r="N68" s="25"/>
    </row>
    <row r="69" spans="1:17" s="3" customFormat="1" ht="12.75" customHeight="1" x14ac:dyDescent="0.2">
      <c r="A69" s="10"/>
      <c r="B69" s="24">
        <v>29</v>
      </c>
      <c r="D69" s="12" t="s">
        <v>42</v>
      </c>
      <c r="E69" s="2">
        <v>2</v>
      </c>
      <c r="F69" s="25">
        <v>62089.932179999996</v>
      </c>
      <c r="G69" s="2"/>
      <c r="H69" s="25"/>
      <c r="I69" s="2"/>
      <c r="J69" s="25"/>
      <c r="K69" s="25"/>
      <c r="L69" s="25">
        <f>F69*(1+$O$8)</f>
        <v>66436.227432600004</v>
      </c>
      <c r="M69" s="10"/>
      <c r="N69" s="61"/>
    </row>
    <row r="70" spans="1:17" s="81" customFormat="1" ht="12.75" customHeight="1" x14ac:dyDescent="0.2">
      <c r="A70" s="10"/>
      <c r="B70" s="24">
        <v>30</v>
      </c>
      <c r="D70" s="40" t="s">
        <v>105</v>
      </c>
      <c r="E70" s="25">
        <v>15</v>
      </c>
      <c r="F70" s="25"/>
      <c r="G70" s="25"/>
      <c r="H70" s="25"/>
      <c r="I70" s="25"/>
      <c r="J70" s="38"/>
      <c r="K70" s="25"/>
      <c r="L70" s="25"/>
      <c r="M70" s="25"/>
      <c r="N70" s="38"/>
      <c r="O70" s="77"/>
      <c r="P70" s="77"/>
      <c r="Q70" s="10"/>
    </row>
    <row r="71" spans="1:17" s="81" customFormat="1" ht="12.75" customHeight="1" x14ac:dyDescent="0.2">
      <c r="A71" s="10"/>
      <c r="B71" s="35"/>
      <c r="D71" s="40" t="s">
        <v>106</v>
      </c>
      <c r="E71" s="25"/>
      <c r="F71" s="25">
        <v>60932.22</v>
      </c>
      <c r="G71" s="38"/>
      <c r="H71" s="25"/>
      <c r="I71" s="25"/>
      <c r="J71" s="38"/>
      <c r="K71" s="25"/>
      <c r="L71" s="25">
        <f t="shared" ref="L71:L81" si="4">F71*(1+$O$8)</f>
        <v>65197.475400000003</v>
      </c>
      <c r="M71" s="25"/>
      <c r="N71" s="38"/>
      <c r="O71" s="10"/>
      <c r="P71" s="10"/>
    </row>
    <row r="72" spans="1:17" s="81" customFormat="1" ht="12.75" customHeight="1" x14ac:dyDescent="0.2">
      <c r="A72" s="10"/>
      <c r="B72" s="35"/>
      <c r="D72" s="40" t="s">
        <v>107</v>
      </c>
      <c r="E72" s="25"/>
      <c r="F72" s="25">
        <v>60932.22</v>
      </c>
      <c r="G72" s="38"/>
      <c r="H72" s="25"/>
      <c r="I72" s="25"/>
      <c r="J72" s="38"/>
      <c r="K72" s="25"/>
      <c r="L72" s="25">
        <f t="shared" si="4"/>
        <v>65197.475400000003</v>
      </c>
      <c r="M72" s="25"/>
      <c r="N72" s="38"/>
      <c r="O72" s="10"/>
      <c r="P72" s="10"/>
    </row>
    <row r="73" spans="1:17" s="81" customFormat="1" ht="12.75" customHeight="1" x14ac:dyDescent="0.2">
      <c r="A73" s="10"/>
      <c r="B73" s="35"/>
      <c r="D73" s="40" t="s">
        <v>48</v>
      </c>
      <c r="E73" s="25"/>
      <c r="F73" s="25">
        <v>56335.5</v>
      </c>
      <c r="G73" s="25"/>
      <c r="H73" s="25"/>
      <c r="I73" s="25"/>
      <c r="J73" s="38"/>
      <c r="K73" s="25"/>
      <c r="L73" s="25">
        <f t="shared" si="4"/>
        <v>60278.985000000001</v>
      </c>
      <c r="M73" s="25"/>
      <c r="N73" s="38"/>
      <c r="O73" s="10"/>
      <c r="P73" s="10"/>
    </row>
    <row r="74" spans="1:17" s="82" customFormat="1" ht="12.75" customHeight="1" x14ac:dyDescent="0.2">
      <c r="A74" s="36"/>
      <c r="B74" s="39"/>
      <c r="D74" s="40" t="s">
        <v>52</v>
      </c>
      <c r="E74" s="38"/>
      <c r="F74" s="38">
        <v>54168.75</v>
      </c>
      <c r="G74" s="38"/>
      <c r="H74" s="38"/>
      <c r="I74" s="38"/>
      <c r="J74" s="38"/>
      <c r="K74" s="38"/>
      <c r="L74" s="25">
        <f t="shared" si="4"/>
        <v>57960.5625</v>
      </c>
      <c r="M74" s="38"/>
      <c r="N74" s="38"/>
    </row>
    <row r="75" spans="1:17" s="81" customFormat="1" ht="12.75" customHeight="1" x14ac:dyDescent="0.2">
      <c r="A75" s="10"/>
      <c r="B75" s="35"/>
      <c r="D75" s="40" t="s">
        <v>108</v>
      </c>
      <c r="E75" s="25"/>
      <c r="F75" s="25">
        <v>54168.75</v>
      </c>
      <c r="G75" s="38"/>
      <c r="H75" s="25"/>
      <c r="I75" s="25"/>
      <c r="J75" s="38"/>
      <c r="K75" s="25"/>
      <c r="L75" s="25">
        <f t="shared" si="4"/>
        <v>57960.5625</v>
      </c>
      <c r="M75" s="25"/>
      <c r="N75" s="38"/>
      <c r="O75" s="10"/>
      <c r="P75" s="10"/>
    </row>
    <row r="76" spans="1:17" s="82" customFormat="1" ht="12.75" customHeight="1" x14ac:dyDescent="0.2">
      <c r="A76" s="36"/>
      <c r="B76" s="39"/>
      <c r="D76" s="40" t="s">
        <v>59</v>
      </c>
      <c r="E76" s="38"/>
      <c r="F76" s="38">
        <v>48155.350000000006</v>
      </c>
      <c r="G76" s="38"/>
      <c r="H76" s="38"/>
      <c r="I76" s="38"/>
      <c r="J76" s="38"/>
      <c r="K76" s="38"/>
      <c r="L76" s="25">
        <f t="shared" si="4"/>
        <v>51526.224500000011</v>
      </c>
      <c r="M76" s="38"/>
      <c r="N76" s="38"/>
    </row>
    <row r="77" spans="1:17" s="81" customFormat="1" ht="12.75" customHeight="1" x14ac:dyDescent="0.2">
      <c r="A77" s="10"/>
      <c r="B77" s="35"/>
      <c r="D77" s="40" t="s">
        <v>109</v>
      </c>
      <c r="E77" s="25"/>
      <c r="F77" s="25">
        <v>48155.350000000006</v>
      </c>
      <c r="G77" s="38"/>
      <c r="H77" s="25"/>
      <c r="I77" s="25"/>
      <c r="J77" s="38"/>
      <c r="K77" s="25"/>
      <c r="L77" s="25">
        <f t="shared" si="4"/>
        <v>51526.224500000011</v>
      </c>
      <c r="M77" s="25"/>
      <c r="N77" s="38"/>
      <c r="O77" s="10"/>
      <c r="P77" s="10"/>
    </row>
    <row r="78" spans="1:17" s="82" customFormat="1" ht="12.75" customHeight="1" x14ac:dyDescent="0.2">
      <c r="A78" s="36"/>
      <c r="B78" s="39"/>
      <c r="D78" s="40" t="s">
        <v>65</v>
      </c>
      <c r="E78" s="38"/>
      <c r="F78" s="38">
        <v>42809.630000000005</v>
      </c>
      <c r="G78" s="38"/>
      <c r="H78" s="38"/>
      <c r="I78" s="38"/>
      <c r="J78" s="38"/>
      <c r="K78" s="38"/>
      <c r="L78" s="25">
        <f t="shared" si="4"/>
        <v>45806.304100000008</v>
      </c>
      <c r="M78" s="38"/>
      <c r="N78" s="38"/>
    </row>
    <row r="79" spans="1:17" s="37" customFormat="1" ht="12.75" customHeight="1" x14ac:dyDescent="0.2">
      <c r="A79" s="36"/>
      <c r="B79" s="39"/>
      <c r="D79" s="40" t="s">
        <v>139</v>
      </c>
      <c r="E79" s="38"/>
      <c r="F79" s="38">
        <v>35186.950000000004</v>
      </c>
      <c r="G79" s="38"/>
      <c r="H79" s="38"/>
      <c r="I79" s="38"/>
      <c r="J79" s="38"/>
      <c r="K79" s="38"/>
      <c r="L79" s="25">
        <f t="shared" si="4"/>
        <v>37650.036500000009</v>
      </c>
      <c r="M79" s="38"/>
      <c r="N79" s="38"/>
    </row>
    <row r="80" spans="1:17" s="69" customFormat="1" ht="12.75" customHeight="1" x14ac:dyDescent="0.2">
      <c r="A80" s="10"/>
      <c r="B80" s="24">
        <v>31</v>
      </c>
      <c r="C80" s="3"/>
      <c r="D80" s="12" t="s">
        <v>41</v>
      </c>
      <c r="E80" s="2">
        <v>1</v>
      </c>
      <c r="F80" s="25">
        <v>60932.22</v>
      </c>
      <c r="G80" s="10"/>
      <c r="H80" s="25"/>
      <c r="I80" s="10"/>
      <c r="J80" s="38"/>
      <c r="K80" s="25"/>
      <c r="L80" s="25">
        <f t="shared" si="4"/>
        <v>65197.475400000003</v>
      </c>
      <c r="M80" s="10"/>
      <c r="N80" s="25"/>
    </row>
    <row r="81" spans="1:14" s="69" customFormat="1" ht="12.75" customHeight="1" x14ac:dyDescent="0.2">
      <c r="A81" s="10"/>
      <c r="B81" s="24">
        <v>32</v>
      </c>
      <c r="C81" s="3"/>
      <c r="D81" s="12" t="s">
        <v>45</v>
      </c>
      <c r="E81" s="2">
        <v>1</v>
      </c>
      <c r="F81" s="25">
        <v>60932.22</v>
      </c>
      <c r="G81" s="10"/>
      <c r="H81" s="25"/>
      <c r="I81" s="2"/>
      <c r="J81" s="25"/>
      <c r="K81" s="2"/>
      <c r="L81" s="25">
        <f t="shared" si="4"/>
        <v>65197.475400000003</v>
      </c>
      <c r="M81" s="10"/>
      <c r="N81" s="25"/>
    </row>
    <row r="82" spans="1:14" s="69" customFormat="1" ht="12.75" customHeight="1" x14ac:dyDescent="0.2">
      <c r="A82" s="10"/>
      <c r="B82" s="24">
        <v>33</v>
      </c>
      <c r="C82" s="3"/>
      <c r="D82" s="12" t="s">
        <v>44</v>
      </c>
      <c r="E82" s="2">
        <v>1</v>
      </c>
      <c r="F82" s="25">
        <v>60932.22</v>
      </c>
      <c r="G82" s="2"/>
      <c r="H82" s="25"/>
      <c r="I82" s="2"/>
      <c r="J82" s="38"/>
      <c r="K82" s="2"/>
      <c r="L82" s="25">
        <f>F82*(1+$O$8)</f>
        <v>65197.475400000003</v>
      </c>
      <c r="M82" s="10"/>
      <c r="N82" s="25"/>
    </row>
    <row r="83" spans="1:14" s="69" customFormat="1" ht="12.75" customHeight="1" x14ac:dyDescent="0.2">
      <c r="A83" s="10"/>
      <c r="B83" s="24">
        <v>34</v>
      </c>
      <c r="C83" s="3"/>
      <c r="D83" s="37" t="s">
        <v>126</v>
      </c>
      <c r="E83" s="2">
        <v>4</v>
      </c>
      <c r="F83" s="25"/>
      <c r="G83" s="2"/>
      <c r="H83" s="25"/>
      <c r="I83" s="2"/>
      <c r="J83" s="25"/>
      <c r="K83" s="2"/>
      <c r="L83" s="25"/>
      <c r="M83" s="25"/>
      <c r="N83" s="10"/>
    </row>
    <row r="84" spans="1:14" s="69" customFormat="1" ht="12.75" customHeight="1" x14ac:dyDescent="0.2">
      <c r="A84" s="10"/>
      <c r="B84" s="24"/>
      <c r="C84" s="3"/>
      <c r="D84" s="60" t="s">
        <v>127</v>
      </c>
      <c r="E84" s="59"/>
      <c r="F84" s="61">
        <v>60932.22</v>
      </c>
      <c r="G84" s="59"/>
      <c r="H84" s="59"/>
      <c r="I84" s="61"/>
      <c r="J84" s="59"/>
      <c r="K84" s="59"/>
      <c r="L84" s="25">
        <f t="shared" ref="L84:L105" si="5">F84*(1+$O$8)</f>
        <v>65197.475400000003</v>
      </c>
      <c r="M84" s="25"/>
      <c r="N84" s="25"/>
    </row>
    <row r="85" spans="1:14" s="69" customFormat="1" ht="12.75" customHeight="1" x14ac:dyDescent="0.2">
      <c r="A85" s="10"/>
      <c r="B85" s="24"/>
      <c r="C85" s="3"/>
      <c r="D85" s="75" t="s">
        <v>128</v>
      </c>
      <c r="E85" s="10"/>
      <c r="F85" s="25">
        <v>52085.460000000006</v>
      </c>
      <c r="G85" s="10"/>
      <c r="H85" s="25"/>
      <c r="I85" s="10"/>
      <c r="J85" s="25"/>
      <c r="K85" s="10"/>
      <c r="L85" s="25">
        <f t="shared" si="5"/>
        <v>55731.442200000012</v>
      </c>
      <c r="M85" s="10"/>
      <c r="N85" s="25"/>
    </row>
    <row r="86" spans="1:14" s="69" customFormat="1" ht="12.75" customHeight="1" x14ac:dyDescent="0.2">
      <c r="A86" s="10"/>
      <c r="B86" s="3"/>
      <c r="C86" s="3"/>
      <c r="D86" s="12" t="s">
        <v>60</v>
      </c>
      <c r="E86" s="2"/>
      <c r="F86" s="25">
        <v>48155.350000000006</v>
      </c>
      <c r="G86" s="10"/>
      <c r="H86" s="25"/>
      <c r="I86" s="10"/>
      <c r="J86" s="38"/>
      <c r="K86" s="2"/>
      <c r="L86" s="25">
        <f t="shared" si="5"/>
        <v>51526.224500000011</v>
      </c>
      <c r="M86" s="10"/>
      <c r="N86" s="25"/>
    </row>
    <row r="87" spans="1:14" s="69" customFormat="1" ht="12.75" customHeight="1" x14ac:dyDescent="0.2">
      <c r="A87" s="10"/>
      <c r="B87" s="24"/>
      <c r="C87" s="3"/>
      <c r="D87" s="12" t="s">
        <v>64</v>
      </c>
      <c r="E87" s="2"/>
      <c r="F87" s="25">
        <v>44522.700000000004</v>
      </c>
      <c r="G87" s="10"/>
      <c r="H87" s="25"/>
      <c r="I87" s="10"/>
      <c r="J87" s="38"/>
      <c r="K87" s="25"/>
      <c r="L87" s="25">
        <f t="shared" si="5"/>
        <v>47639.289000000004</v>
      </c>
      <c r="M87" s="10"/>
      <c r="N87" s="25"/>
    </row>
    <row r="88" spans="1:14" s="69" customFormat="1" ht="12.75" customHeight="1" x14ac:dyDescent="0.2">
      <c r="A88" s="10"/>
      <c r="B88" s="24">
        <v>35</v>
      </c>
      <c r="C88" s="3"/>
      <c r="D88" s="12" t="s">
        <v>43</v>
      </c>
      <c r="E88" s="2">
        <v>3</v>
      </c>
      <c r="F88" s="25">
        <v>60932.22</v>
      </c>
      <c r="G88" s="2"/>
      <c r="H88" s="25"/>
      <c r="I88" s="2"/>
      <c r="J88" s="25"/>
      <c r="K88" s="2"/>
      <c r="L88" s="25">
        <f t="shared" si="5"/>
        <v>65197.475400000003</v>
      </c>
      <c r="M88" s="10"/>
      <c r="N88" s="25"/>
    </row>
    <row r="89" spans="1:14" s="3" customFormat="1" ht="12" customHeight="1" x14ac:dyDescent="0.2">
      <c r="A89" s="10"/>
      <c r="B89" s="24">
        <v>36</v>
      </c>
      <c r="D89" s="12" t="s">
        <v>47</v>
      </c>
      <c r="E89" s="2">
        <v>2</v>
      </c>
      <c r="F89" s="25">
        <v>59702.109479999999</v>
      </c>
      <c r="G89" s="2"/>
      <c r="H89" s="25"/>
      <c r="I89" s="2"/>
      <c r="J89" s="25"/>
      <c r="K89" s="2"/>
      <c r="L89" s="25">
        <f t="shared" si="5"/>
        <v>63881.2571436</v>
      </c>
      <c r="M89" s="10"/>
      <c r="N89" s="25"/>
    </row>
    <row r="90" spans="1:14" s="3" customFormat="1" ht="12.75" customHeight="1" x14ac:dyDescent="0.2">
      <c r="A90" s="10"/>
      <c r="B90" s="24">
        <v>37</v>
      </c>
      <c r="D90" s="12" t="s">
        <v>49</v>
      </c>
      <c r="E90" s="2">
        <v>3</v>
      </c>
      <c r="F90" s="25">
        <v>56335.5</v>
      </c>
      <c r="G90" s="2"/>
      <c r="H90" s="25"/>
      <c r="I90" s="2"/>
      <c r="J90" s="38"/>
      <c r="K90" s="2"/>
      <c r="L90" s="25">
        <f t="shared" si="5"/>
        <v>60278.985000000001</v>
      </c>
      <c r="M90" s="10"/>
      <c r="N90" s="25"/>
    </row>
    <row r="91" spans="1:14" s="3" customFormat="1" ht="12.75" customHeight="1" x14ac:dyDescent="0.2">
      <c r="A91" s="10"/>
      <c r="B91" s="24">
        <v>38</v>
      </c>
      <c r="D91" s="12" t="s">
        <v>50</v>
      </c>
      <c r="E91" s="2">
        <v>1</v>
      </c>
      <c r="F91" s="25">
        <v>56335.5</v>
      </c>
      <c r="G91" s="2"/>
      <c r="H91" s="25"/>
      <c r="I91" s="2"/>
      <c r="J91" s="25"/>
      <c r="K91" s="2"/>
      <c r="L91" s="25">
        <f t="shared" si="5"/>
        <v>60278.985000000001</v>
      </c>
      <c r="M91" s="10"/>
      <c r="N91" s="25"/>
    </row>
    <row r="92" spans="1:14" s="3" customFormat="1" ht="12.75" customHeight="1" x14ac:dyDescent="0.2">
      <c r="A92" s="10"/>
      <c r="B92" s="24">
        <v>39</v>
      </c>
      <c r="D92" s="12" t="s">
        <v>51</v>
      </c>
      <c r="E92" s="2">
        <v>1</v>
      </c>
      <c r="F92" s="25">
        <v>56335.5</v>
      </c>
      <c r="G92" s="2"/>
      <c r="H92" s="25"/>
      <c r="I92" s="2"/>
      <c r="J92" s="38"/>
      <c r="K92" s="2"/>
      <c r="L92" s="25">
        <f t="shared" si="5"/>
        <v>60278.985000000001</v>
      </c>
      <c r="M92" s="10"/>
      <c r="N92" s="25"/>
    </row>
    <row r="93" spans="1:14" s="3" customFormat="1" ht="12.75" customHeight="1" x14ac:dyDescent="0.2">
      <c r="A93" s="10"/>
      <c r="B93" s="24">
        <v>40</v>
      </c>
      <c r="D93" s="41" t="s">
        <v>75</v>
      </c>
      <c r="E93" s="2">
        <v>1</v>
      </c>
      <c r="F93" s="25">
        <v>54168.75</v>
      </c>
      <c r="G93" s="2"/>
      <c r="H93" s="25"/>
      <c r="I93" s="2"/>
      <c r="J93" s="38"/>
      <c r="K93" s="2"/>
      <c r="L93" s="25">
        <f t="shared" si="5"/>
        <v>57960.5625</v>
      </c>
      <c r="M93" s="10"/>
      <c r="N93" s="25"/>
    </row>
    <row r="94" spans="1:14" s="3" customFormat="1" ht="12.75" customHeight="1" x14ac:dyDescent="0.2">
      <c r="A94" s="10"/>
      <c r="B94" s="24">
        <v>41</v>
      </c>
      <c r="D94" s="12" t="s">
        <v>54</v>
      </c>
      <c r="E94" s="2">
        <v>1</v>
      </c>
      <c r="F94" s="25">
        <v>54168.75</v>
      </c>
      <c r="G94" s="2"/>
      <c r="H94" s="25"/>
      <c r="I94" s="2"/>
      <c r="J94" s="38"/>
      <c r="K94" s="2"/>
      <c r="L94" s="25">
        <f t="shared" si="5"/>
        <v>57960.5625</v>
      </c>
      <c r="M94" s="10"/>
      <c r="N94" s="25"/>
    </row>
    <row r="95" spans="1:14" s="3" customFormat="1" ht="12.75" customHeight="1" x14ac:dyDescent="0.2">
      <c r="A95" s="10"/>
      <c r="B95" s="24">
        <v>42</v>
      </c>
      <c r="D95" s="12" t="s">
        <v>55</v>
      </c>
      <c r="E95" s="2">
        <v>1</v>
      </c>
      <c r="F95" s="25">
        <v>54168.75</v>
      </c>
      <c r="G95" s="2"/>
      <c r="H95" s="25"/>
      <c r="I95" s="2"/>
      <c r="J95" s="25"/>
      <c r="K95" s="2"/>
      <c r="L95" s="25">
        <f t="shared" si="5"/>
        <v>57960.5625</v>
      </c>
      <c r="M95" s="10"/>
      <c r="N95" s="25"/>
    </row>
    <row r="96" spans="1:14" s="3" customFormat="1" ht="12.75" customHeight="1" x14ac:dyDescent="0.2">
      <c r="A96" s="10"/>
      <c r="B96" s="24">
        <v>43</v>
      </c>
      <c r="D96" s="12" t="s">
        <v>56</v>
      </c>
      <c r="E96" s="2">
        <v>1</v>
      </c>
      <c r="F96" s="25">
        <v>50081.350000000006</v>
      </c>
      <c r="G96" s="10"/>
      <c r="H96" s="25"/>
      <c r="I96" s="10"/>
      <c r="J96" s="38"/>
      <c r="K96" s="25"/>
      <c r="L96" s="25">
        <f t="shared" si="5"/>
        <v>53587.044500000011</v>
      </c>
      <c r="M96" s="10"/>
      <c r="N96" s="25"/>
    </row>
    <row r="97" spans="1:14" s="3" customFormat="1" ht="12.75" customHeight="1" x14ac:dyDescent="0.2">
      <c r="A97" s="10"/>
      <c r="B97" s="24">
        <v>44</v>
      </c>
      <c r="D97" s="3" t="s">
        <v>57</v>
      </c>
      <c r="E97" s="2">
        <v>1</v>
      </c>
      <c r="F97" s="25">
        <v>50081.350000000006</v>
      </c>
      <c r="G97" s="2"/>
      <c r="H97" s="10"/>
      <c r="I97" s="2"/>
      <c r="J97" s="10"/>
      <c r="K97" s="2"/>
      <c r="L97" s="25">
        <f t="shared" si="5"/>
        <v>53587.044500000011</v>
      </c>
      <c r="M97" s="10"/>
      <c r="N97" s="25"/>
    </row>
    <row r="98" spans="1:14" s="3" customFormat="1" ht="12.75" customHeight="1" x14ac:dyDescent="0.2">
      <c r="A98" s="10"/>
      <c r="B98" s="24">
        <v>45</v>
      </c>
      <c r="D98" s="41" t="s">
        <v>76</v>
      </c>
      <c r="E98" s="2">
        <v>3</v>
      </c>
      <c r="F98" s="25">
        <v>50081.350000000006</v>
      </c>
      <c r="G98" s="10"/>
      <c r="H98" s="25"/>
      <c r="I98" s="10"/>
      <c r="J98" s="38"/>
      <c r="K98" s="2"/>
      <c r="L98" s="25">
        <f t="shared" si="5"/>
        <v>53587.044500000011</v>
      </c>
      <c r="M98" s="10"/>
      <c r="N98" s="25"/>
    </row>
    <row r="99" spans="1:14" s="3" customFormat="1" ht="12.75" customHeight="1" x14ac:dyDescent="0.2">
      <c r="A99" s="10"/>
      <c r="B99" s="24">
        <v>46</v>
      </c>
      <c r="D99" s="12" t="s">
        <v>58</v>
      </c>
      <c r="E99" s="2">
        <v>1</v>
      </c>
      <c r="F99" s="25">
        <v>50081.350000000006</v>
      </c>
      <c r="G99" s="10"/>
      <c r="H99" s="25"/>
      <c r="I99" s="10"/>
      <c r="J99" s="38"/>
      <c r="K99" s="25"/>
      <c r="L99" s="25">
        <f t="shared" si="5"/>
        <v>53587.044500000011</v>
      </c>
      <c r="M99" s="10"/>
      <c r="N99" s="25"/>
    </row>
    <row r="100" spans="1:14" s="3" customFormat="1" ht="12.75" customHeight="1" x14ac:dyDescent="0.2">
      <c r="A100" s="10"/>
      <c r="B100" s="24">
        <v>47</v>
      </c>
      <c r="D100" s="12" t="s">
        <v>61</v>
      </c>
      <c r="E100" s="2">
        <v>2</v>
      </c>
      <c r="F100" s="25">
        <v>46303.18</v>
      </c>
      <c r="G100" s="10"/>
      <c r="H100" s="25"/>
      <c r="I100" s="10"/>
      <c r="J100" s="38"/>
      <c r="K100" s="2"/>
      <c r="L100" s="25">
        <f t="shared" si="5"/>
        <v>49544.402600000001</v>
      </c>
      <c r="M100" s="10"/>
      <c r="N100" s="25"/>
    </row>
    <row r="101" spans="1:14" s="3" customFormat="1" ht="12.75" customHeight="1" x14ac:dyDescent="0.2">
      <c r="A101" s="10"/>
      <c r="B101" s="24">
        <v>48</v>
      </c>
      <c r="D101" s="12" t="s">
        <v>62</v>
      </c>
      <c r="E101" s="2">
        <v>6</v>
      </c>
      <c r="F101" s="25">
        <v>46303.18</v>
      </c>
      <c r="G101" s="10"/>
      <c r="H101" s="25"/>
      <c r="I101" s="10"/>
      <c r="J101" s="38"/>
      <c r="K101" s="25"/>
      <c r="L101" s="25">
        <f t="shared" si="5"/>
        <v>49544.402600000001</v>
      </c>
      <c r="M101" s="10"/>
      <c r="N101" s="25"/>
    </row>
    <row r="102" spans="1:14" s="69" customFormat="1" ht="12.75" customHeight="1" x14ac:dyDescent="0.2">
      <c r="A102" s="10"/>
      <c r="B102" s="24">
        <v>49</v>
      </c>
      <c r="C102" s="3"/>
      <c r="D102" s="12" t="s">
        <v>63</v>
      </c>
      <c r="E102" s="2">
        <v>3</v>
      </c>
      <c r="F102" s="25">
        <v>44522.700000000004</v>
      </c>
      <c r="G102" s="10"/>
      <c r="H102" s="25"/>
      <c r="I102" s="10"/>
      <c r="J102" s="38"/>
      <c r="K102" s="25"/>
      <c r="L102" s="25">
        <f t="shared" si="5"/>
        <v>47639.289000000004</v>
      </c>
      <c r="M102" s="10"/>
      <c r="N102" s="25"/>
    </row>
    <row r="103" spans="1:14" s="69" customFormat="1" ht="12.75" customHeight="1" x14ac:dyDescent="0.2">
      <c r="A103" s="10"/>
      <c r="B103" s="24">
        <v>50</v>
      </c>
      <c r="C103" s="3"/>
      <c r="D103" s="12" t="s">
        <v>66</v>
      </c>
      <c r="E103" s="2">
        <v>2</v>
      </c>
      <c r="F103" s="25">
        <v>41163.97</v>
      </c>
      <c r="G103" s="10"/>
      <c r="H103" s="25"/>
      <c r="I103" s="10"/>
      <c r="J103" s="38"/>
      <c r="K103" s="25"/>
      <c r="L103" s="25">
        <f t="shared" si="5"/>
        <v>44045.447900000006</v>
      </c>
      <c r="M103" s="10"/>
      <c r="N103" s="25"/>
    </row>
    <row r="104" spans="1:14" s="69" customFormat="1" ht="12.75" customHeight="1" x14ac:dyDescent="0.2">
      <c r="A104" s="10"/>
      <c r="B104" s="24">
        <v>51</v>
      </c>
      <c r="C104" s="3"/>
      <c r="D104" s="12" t="s">
        <v>68</v>
      </c>
      <c r="E104" s="2">
        <v>1</v>
      </c>
      <c r="F104" s="25">
        <v>41163.97</v>
      </c>
      <c r="G104" s="10"/>
      <c r="H104" s="25"/>
      <c r="I104" s="10"/>
      <c r="J104" s="38"/>
      <c r="K104" s="25"/>
      <c r="L104" s="25">
        <f t="shared" si="5"/>
        <v>44045.447900000006</v>
      </c>
      <c r="M104" s="10"/>
      <c r="N104" s="25"/>
    </row>
    <row r="105" spans="1:14" s="69" customFormat="1" ht="12.75" customHeight="1" x14ac:dyDescent="0.2">
      <c r="A105" s="10"/>
      <c r="B105" s="24">
        <v>52</v>
      </c>
      <c r="C105" s="3"/>
      <c r="D105" s="12" t="s">
        <v>69</v>
      </c>
      <c r="E105" s="2">
        <v>1</v>
      </c>
      <c r="F105" s="25">
        <v>39580.370000000003</v>
      </c>
      <c r="G105" s="10"/>
      <c r="H105" s="25"/>
      <c r="I105" s="10"/>
      <c r="J105" s="25"/>
      <c r="K105" s="25"/>
      <c r="L105" s="25">
        <f t="shared" si="5"/>
        <v>42350.995900000002</v>
      </c>
      <c r="M105" s="10"/>
      <c r="N105" s="25"/>
    </row>
    <row r="106" spans="1:14" s="69" customFormat="1" ht="12.75" customHeight="1" x14ac:dyDescent="0.2">
      <c r="A106" s="10"/>
      <c r="B106" s="24">
        <v>53</v>
      </c>
      <c r="C106" s="3"/>
      <c r="D106" s="12" t="s">
        <v>70</v>
      </c>
      <c r="E106" s="2">
        <v>12</v>
      </c>
      <c r="F106" s="25">
        <v>38057.760000000002</v>
      </c>
      <c r="G106" s="10"/>
      <c r="H106" s="25"/>
      <c r="I106" s="10"/>
      <c r="J106" s="38"/>
      <c r="K106" s="25"/>
      <c r="L106" s="25">
        <f>F106*(1+$O$8)</f>
        <v>40721.803200000002</v>
      </c>
      <c r="M106" s="10"/>
      <c r="N106" s="25"/>
    </row>
    <row r="107" spans="1:14" s="3" customFormat="1" ht="12.75" customHeight="1" x14ac:dyDescent="0.2">
      <c r="A107" s="10"/>
      <c r="B107" s="23"/>
      <c r="D107" s="22" t="s">
        <v>1</v>
      </c>
      <c r="E107" s="26">
        <f>SUM(E14:E106)</f>
        <v>119</v>
      </c>
      <c r="F107" s="25"/>
      <c r="G107" s="26">
        <f>SUM(G14:G106)</f>
        <v>0</v>
      </c>
      <c r="H107" s="25"/>
      <c r="I107" s="26">
        <f>SUM(I14:I106)</f>
        <v>0</v>
      </c>
      <c r="J107" s="25"/>
      <c r="K107" s="26">
        <f>SUM(K14:K106)</f>
        <v>0</v>
      </c>
      <c r="L107" s="25"/>
      <c r="M107" s="26">
        <f>SUM(M14:M106)</f>
        <v>0</v>
      </c>
      <c r="N107" s="10"/>
    </row>
    <row r="108" spans="1:14" s="3" customFormat="1" ht="12.75" customHeight="1" x14ac:dyDescent="0.2">
      <c r="A108" s="10"/>
      <c r="B108" s="24"/>
      <c r="D108" s="12"/>
      <c r="E108" s="2"/>
      <c r="F108" s="25"/>
      <c r="G108" s="10"/>
      <c r="H108" s="25"/>
      <c r="I108" s="10"/>
      <c r="J108" s="25"/>
      <c r="K108" s="25"/>
      <c r="L108" s="25"/>
      <c r="M108" s="10"/>
      <c r="N108" s="10"/>
    </row>
    <row r="109" spans="1:14" s="3" customFormat="1" ht="12.75" customHeight="1" x14ac:dyDescent="0.2">
      <c r="A109" s="10"/>
      <c r="D109" s="3" t="s">
        <v>7</v>
      </c>
      <c r="E109" s="10"/>
      <c r="F109" s="25"/>
      <c r="G109" s="10"/>
      <c r="H109" s="25"/>
      <c r="I109" s="10"/>
      <c r="J109" s="25"/>
      <c r="K109" s="25"/>
      <c r="L109" s="25"/>
      <c r="M109" s="10"/>
      <c r="N109" s="10"/>
    </row>
    <row r="110" spans="1:14" s="3" customFormat="1" ht="12.75" customHeight="1" x14ac:dyDescent="0.2">
      <c r="A110" s="10"/>
      <c r="D110" s="3" t="s">
        <v>4</v>
      </c>
      <c r="E110" s="10"/>
      <c r="F110" s="25"/>
      <c r="G110" s="10"/>
      <c r="H110" s="25"/>
      <c r="I110" s="10"/>
      <c r="J110" s="25"/>
      <c r="K110" s="25"/>
      <c r="L110" s="25"/>
      <c r="M110" s="10"/>
      <c r="N110" s="10"/>
    </row>
    <row r="111" spans="1:14" s="3" customFormat="1" ht="12.75" customHeight="1" x14ac:dyDescent="0.2">
      <c r="A111" s="10"/>
      <c r="B111" s="24">
        <v>54</v>
      </c>
      <c r="D111" s="3" t="s">
        <v>6</v>
      </c>
      <c r="E111" s="10">
        <v>13</v>
      </c>
      <c r="F111" s="25">
        <v>132400.10535520292</v>
      </c>
      <c r="G111" s="10"/>
      <c r="H111" s="25"/>
      <c r="I111" s="10"/>
      <c r="J111" s="25"/>
      <c r="K111" s="10"/>
      <c r="L111" s="25">
        <f t="shared" ref="L111:L114" si="6">F111*(1+$O$8)</f>
        <v>141668.11273006714</v>
      </c>
      <c r="M111" s="10"/>
      <c r="N111" s="25"/>
    </row>
    <row r="112" spans="1:14" s="3" customFormat="1" ht="12.75" customHeight="1" x14ac:dyDescent="0.2">
      <c r="A112" s="10"/>
      <c r="B112" s="24">
        <v>55</v>
      </c>
      <c r="D112" s="3" t="s">
        <v>3</v>
      </c>
      <c r="E112" s="10">
        <v>13</v>
      </c>
      <c r="F112" s="25">
        <v>126185.96906897998</v>
      </c>
      <c r="G112" s="10"/>
      <c r="H112" s="25"/>
      <c r="I112" s="10"/>
      <c r="J112" s="25"/>
      <c r="K112" s="10"/>
      <c r="L112" s="25">
        <f t="shared" si="6"/>
        <v>135018.98690380857</v>
      </c>
      <c r="M112" s="10"/>
      <c r="N112" s="25"/>
    </row>
    <row r="113" spans="1:14" s="3" customFormat="1" ht="12.75" customHeight="1" x14ac:dyDescent="0.2">
      <c r="A113" s="10"/>
      <c r="B113" s="24">
        <v>56</v>
      </c>
      <c r="D113" s="3" t="s">
        <v>12</v>
      </c>
      <c r="E113" s="10">
        <v>1</v>
      </c>
      <c r="F113" s="25">
        <v>120203.12900753497</v>
      </c>
      <c r="G113" s="10"/>
      <c r="H113" s="25"/>
      <c r="I113" s="10"/>
      <c r="J113" s="25"/>
      <c r="K113" s="10"/>
      <c r="L113" s="25">
        <f t="shared" si="6"/>
        <v>128617.34803806242</v>
      </c>
      <c r="M113" s="10"/>
      <c r="N113" s="25"/>
    </row>
    <row r="114" spans="1:14" s="3" customFormat="1" ht="12.75" customHeight="1" x14ac:dyDescent="0.2">
      <c r="A114" s="10"/>
      <c r="B114" s="24">
        <v>57</v>
      </c>
      <c r="D114" s="3" t="s">
        <v>11</v>
      </c>
      <c r="E114" s="10">
        <v>5</v>
      </c>
      <c r="F114" s="25">
        <v>90215.846077729992</v>
      </c>
      <c r="G114" s="10"/>
      <c r="H114" s="25"/>
      <c r="I114" s="10"/>
      <c r="J114" s="25"/>
      <c r="K114" s="10"/>
      <c r="L114" s="25">
        <f t="shared" si="6"/>
        <v>96530.955303171097</v>
      </c>
      <c r="M114" s="10"/>
      <c r="N114" s="25"/>
    </row>
    <row r="115" spans="1:14" s="3" customFormat="1" ht="12.75" customHeight="1" x14ac:dyDescent="0.2">
      <c r="A115" s="10"/>
      <c r="B115" s="24">
        <v>58</v>
      </c>
      <c r="D115" s="3" t="s">
        <v>116</v>
      </c>
      <c r="E115" s="10">
        <v>1</v>
      </c>
      <c r="F115" s="25">
        <v>74860.010862724841</v>
      </c>
      <c r="G115" s="10"/>
      <c r="H115" s="25"/>
      <c r="I115" s="10"/>
      <c r="J115" s="25"/>
      <c r="K115" s="10"/>
      <c r="L115" s="25">
        <f>F115*(1+$O$8)</f>
        <v>80100.211623115581</v>
      </c>
      <c r="M115" s="10"/>
      <c r="N115" s="25"/>
    </row>
    <row r="116" spans="1:14" s="3" customFormat="1" ht="12.75" customHeight="1" x14ac:dyDescent="0.2">
      <c r="A116" s="10"/>
      <c r="B116" s="20"/>
      <c r="D116" s="22" t="s">
        <v>1</v>
      </c>
      <c r="E116" s="26">
        <f>SUM(E111:E115)</f>
        <v>33</v>
      </c>
      <c r="F116" s="25"/>
      <c r="G116" s="26">
        <f>SUM(G111:G115)</f>
        <v>0</v>
      </c>
      <c r="H116" s="25"/>
      <c r="I116" s="26">
        <f>SUM(I111:I115)</f>
        <v>0</v>
      </c>
      <c r="J116" s="25"/>
      <c r="K116" s="26">
        <f>SUM(K111:K115)</f>
        <v>0</v>
      </c>
      <c r="L116" s="25"/>
      <c r="M116" s="26">
        <f>SUM(M111:M115)</f>
        <v>0</v>
      </c>
      <c r="N116" s="10"/>
    </row>
    <row r="117" spans="1:14" s="3" customFormat="1" ht="12.75" customHeight="1" x14ac:dyDescent="0.2">
      <c r="A117" s="10"/>
      <c r="D117" s="22"/>
      <c r="E117" s="25"/>
      <c r="F117" s="25"/>
      <c r="G117" s="10"/>
      <c r="H117" s="25"/>
      <c r="I117" s="10"/>
      <c r="J117" s="25"/>
      <c r="K117" s="25"/>
      <c r="L117" s="25"/>
      <c r="M117" s="10"/>
      <c r="N117" s="10"/>
    </row>
    <row r="118" spans="1:14" s="3" customFormat="1" ht="12.75" customHeight="1" x14ac:dyDescent="0.2">
      <c r="A118" s="10"/>
      <c r="D118" s="3" t="s">
        <v>5</v>
      </c>
      <c r="E118" s="10"/>
      <c r="F118" s="25"/>
      <c r="G118" s="10"/>
      <c r="H118" s="25"/>
      <c r="I118" s="10"/>
      <c r="J118" s="25"/>
      <c r="K118" s="25"/>
      <c r="L118" s="25"/>
      <c r="M118" s="10"/>
      <c r="N118" s="10"/>
    </row>
    <row r="119" spans="1:14" s="3" customFormat="1" ht="12.75" customHeight="1" x14ac:dyDescent="0.2">
      <c r="A119" s="10"/>
      <c r="D119" s="3" t="s">
        <v>4</v>
      </c>
      <c r="E119" s="10"/>
      <c r="F119" s="25"/>
      <c r="G119" s="10"/>
      <c r="H119" s="25"/>
      <c r="I119" s="10"/>
      <c r="J119" s="25"/>
      <c r="K119" s="25"/>
      <c r="L119" s="25"/>
      <c r="M119" s="10"/>
      <c r="N119" s="10"/>
    </row>
    <row r="120" spans="1:14" s="3" customFormat="1" ht="12.75" customHeight="1" x14ac:dyDescent="0.2">
      <c r="A120" s="10"/>
      <c r="B120" s="24">
        <v>59</v>
      </c>
      <c r="D120" s="3" t="s">
        <v>3</v>
      </c>
      <c r="E120" s="10">
        <v>59</v>
      </c>
      <c r="F120" s="25">
        <v>100849.63340115908</v>
      </c>
      <c r="G120" s="10"/>
      <c r="H120" s="25"/>
      <c r="I120" s="10"/>
      <c r="J120" s="25"/>
      <c r="K120" s="25"/>
      <c r="L120" s="25">
        <f t="shared" ref="L120:L121" si="7">F120*(1+$O$8)</f>
        <v>107909.10773924022</v>
      </c>
      <c r="M120" s="25"/>
      <c r="N120" s="25"/>
    </row>
    <row r="121" spans="1:14" s="3" customFormat="1" ht="12.75" customHeight="1" x14ac:dyDescent="0.2">
      <c r="A121" s="10"/>
      <c r="B121" s="24">
        <v>60</v>
      </c>
      <c r="D121" s="3" t="s">
        <v>11</v>
      </c>
      <c r="E121" s="10">
        <v>3</v>
      </c>
      <c r="F121" s="25">
        <v>72102.081500452463</v>
      </c>
      <c r="G121" s="10"/>
      <c r="H121" s="25"/>
      <c r="I121" s="10"/>
      <c r="J121" s="38"/>
      <c r="K121" s="25"/>
      <c r="L121" s="25">
        <f t="shared" si="7"/>
        <v>77149.227205484145</v>
      </c>
      <c r="M121" s="25"/>
      <c r="N121" s="25"/>
    </row>
    <row r="122" spans="1:14" s="3" customFormat="1" ht="12.75" customHeight="1" x14ac:dyDescent="0.2">
      <c r="A122" s="10"/>
      <c r="B122" s="24">
        <v>61</v>
      </c>
      <c r="D122" s="3" t="s">
        <v>2</v>
      </c>
      <c r="E122" s="10">
        <v>73</v>
      </c>
      <c r="F122" s="25">
        <v>50755.498279905842</v>
      </c>
      <c r="G122" s="10"/>
      <c r="H122" s="25"/>
      <c r="I122" s="10"/>
      <c r="J122" s="25"/>
      <c r="K122" s="27"/>
      <c r="L122" s="25">
        <f>F122*(1+$O$8)</f>
        <v>54308.383159499252</v>
      </c>
      <c r="M122" s="25"/>
      <c r="N122" s="25"/>
    </row>
    <row r="123" spans="1:14" s="3" customFormat="1" ht="12.75" customHeight="1" x14ac:dyDescent="0.2">
      <c r="A123" s="10"/>
      <c r="B123" s="20"/>
      <c r="D123" s="22" t="s">
        <v>1</v>
      </c>
      <c r="E123" s="26">
        <f>SUM(E120:E122)</f>
        <v>135</v>
      </c>
      <c r="F123" s="25"/>
      <c r="G123" s="26">
        <f>SUM(G120:G122)</f>
        <v>0</v>
      </c>
      <c r="H123" s="25"/>
      <c r="I123" s="26">
        <f>SUM(I120:I122)</f>
        <v>0</v>
      </c>
      <c r="J123" s="25"/>
      <c r="K123" s="25">
        <f>SUM(K120:K122)</f>
        <v>0</v>
      </c>
      <c r="L123" s="25"/>
      <c r="M123" s="26">
        <f>SUM(M120:M122)</f>
        <v>0</v>
      </c>
      <c r="N123" s="10"/>
    </row>
    <row r="124" spans="1:14" s="3" customFormat="1" ht="12.75" customHeight="1" x14ac:dyDescent="0.2">
      <c r="A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s="3" customFormat="1" ht="12.75" customHeight="1" x14ac:dyDescent="0.2">
      <c r="A125" s="10"/>
      <c r="B125" s="20"/>
      <c r="D125" s="22"/>
      <c r="E125" s="25"/>
      <c r="F125" s="25"/>
      <c r="G125" s="25"/>
      <c r="H125" s="25"/>
      <c r="I125" s="25"/>
      <c r="J125" s="25"/>
      <c r="K125" s="25"/>
      <c r="L125" s="25"/>
      <c r="M125" s="10"/>
      <c r="N125" s="10"/>
    </row>
    <row r="126" spans="1:14" s="3" customFormat="1" ht="12.75" customHeight="1" x14ac:dyDescent="0.2">
      <c r="A126" s="10"/>
      <c r="D126" s="12" t="s">
        <v>0</v>
      </c>
      <c r="E126" s="11">
        <f>E123+E116+E107</f>
        <v>287</v>
      </c>
      <c r="F126" s="25"/>
      <c r="G126" s="11">
        <f>G123+G116+G107</f>
        <v>0</v>
      </c>
      <c r="H126" s="25"/>
      <c r="I126" s="11">
        <f>I123+I116+I107</f>
        <v>0</v>
      </c>
      <c r="J126" s="25"/>
      <c r="K126" s="11">
        <f>K123+K116+K107</f>
        <v>0</v>
      </c>
      <c r="L126" s="25"/>
      <c r="M126" s="11">
        <f>M123+M116+M107</f>
        <v>0</v>
      </c>
      <c r="N126" s="10"/>
    </row>
    <row r="127" spans="1:14" s="3" customFormat="1" ht="12.75" customHeight="1" x14ac:dyDescent="0.2">
      <c r="A127" s="10"/>
      <c r="B127" s="24"/>
      <c r="E127" s="2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s="3" customFormat="1" ht="12.75" customHeight="1" x14ac:dyDescent="0.2">
      <c r="A128" s="10"/>
      <c r="B128" s="24"/>
      <c r="C128" s="21"/>
      <c r="D128" s="4"/>
      <c r="E128" s="2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s="3" customFormat="1" ht="12.75" customHeight="1" x14ac:dyDescent="0.2">
      <c r="A129" s="10"/>
      <c r="B129" s="24"/>
      <c r="C129" s="21"/>
      <c r="E129" s="2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s="3" customFormat="1" ht="12.75" customHeight="1" x14ac:dyDescent="0.2">
      <c r="A130" s="10"/>
      <c r="B130" s="24"/>
      <c r="C130" s="21"/>
      <c r="E130" s="2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s="3" customFormat="1" ht="12.75" customHeight="1" x14ac:dyDescent="0.2">
      <c r="A131" s="10"/>
      <c r="B131" s="24"/>
      <c r="C131" s="21"/>
      <c r="E131" s="2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s="3" customFormat="1" ht="12.75" customHeight="1" x14ac:dyDescent="0.2">
      <c r="A132" s="10"/>
      <c r="B132" s="24"/>
      <c r="C132" s="21"/>
      <c r="E132" s="2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s="3" customFormat="1" ht="12.75" customHeight="1" x14ac:dyDescent="0.2">
      <c r="A133" s="10"/>
      <c r="B133" s="24"/>
      <c r="C133" s="21"/>
      <c r="E133" s="2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s="3" customFormat="1" ht="12.75" customHeight="1" x14ac:dyDescent="0.2">
      <c r="A134" s="10"/>
      <c r="B134" s="24"/>
      <c r="C134" s="21"/>
      <c r="E134" s="2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s="3" customFormat="1" ht="12.75" customHeight="1" x14ac:dyDescent="0.2">
      <c r="A135" s="10"/>
      <c r="B135" s="24"/>
      <c r="C135" s="21"/>
      <c r="E135" s="2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s="3" customFormat="1" ht="12.75" customHeight="1" x14ac:dyDescent="0.2">
      <c r="A136" s="10"/>
      <c r="B136" s="24"/>
      <c r="C136" s="21"/>
      <c r="E136" s="2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s="3" customFormat="1" ht="12.75" customHeight="1" x14ac:dyDescent="0.2">
      <c r="A137" s="10"/>
      <c r="B137" s="24"/>
      <c r="C137" s="21"/>
      <c r="E137" s="2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s="3" customFormat="1" ht="12.75" customHeight="1" x14ac:dyDescent="0.2">
      <c r="A138" s="10"/>
      <c r="B138" s="24"/>
      <c r="C138" s="21"/>
      <c r="E138" s="2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s="3" customFormat="1" ht="12.75" customHeight="1" x14ac:dyDescent="0.2">
      <c r="A139" s="10"/>
      <c r="B139" s="24"/>
      <c r="C139" s="21"/>
      <c r="E139" s="2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s="3" customFormat="1" ht="12.75" customHeight="1" x14ac:dyDescent="0.2">
      <c r="A140" s="10"/>
      <c r="B140" s="24"/>
      <c r="C140" s="21"/>
      <c r="E140" s="2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s="3" customFormat="1" ht="12.75" customHeight="1" x14ac:dyDescent="0.2">
      <c r="A141" s="10"/>
      <c r="B141" s="24"/>
      <c r="C141" s="21"/>
      <c r="E141" s="2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s="3" customFormat="1" ht="12.75" customHeight="1" x14ac:dyDescent="0.2">
      <c r="A142" s="10"/>
      <c r="B142" s="24"/>
      <c r="C142" s="21"/>
      <c r="E142" s="2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s="3" customFormat="1" ht="12.75" customHeight="1" x14ac:dyDescent="0.2">
      <c r="A143" s="10"/>
      <c r="B143" s="24"/>
      <c r="C143" s="21"/>
      <c r="E143" s="2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s="3" customFormat="1" ht="12.75" customHeight="1" x14ac:dyDescent="0.2">
      <c r="A144" s="10"/>
      <c r="B144" s="24"/>
      <c r="C144" s="21"/>
      <c r="E144" s="2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s="3" customFormat="1" ht="12.75" customHeight="1" x14ac:dyDescent="0.2">
      <c r="A145" s="10"/>
      <c r="B145" s="24"/>
      <c r="C145" s="21"/>
      <c r="E145" s="2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s="3" customFormat="1" ht="12.75" customHeight="1" x14ac:dyDescent="0.2">
      <c r="A146" s="10"/>
      <c r="B146" s="24"/>
      <c r="C146" s="21"/>
      <c r="E146" s="2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s="3" customFormat="1" ht="12.75" customHeight="1" x14ac:dyDescent="0.2">
      <c r="A147" s="10"/>
      <c r="M147" s="10"/>
      <c r="N147" s="10"/>
    </row>
    <row r="148" spans="1:14" s="3" customFormat="1" ht="12.75" customHeight="1" x14ac:dyDescent="0.2">
      <c r="A148" s="10"/>
      <c r="M148" s="10"/>
      <c r="N148" s="10"/>
    </row>
    <row r="149" spans="1:14" s="3" customFormat="1" ht="12.75" customHeight="1" x14ac:dyDescent="0.2">
      <c r="A149" s="10"/>
      <c r="M149" s="10"/>
      <c r="N149" s="10"/>
    </row>
    <row r="150" spans="1:14" s="3" customFormat="1" ht="12.75" customHeight="1" x14ac:dyDescent="0.2">
      <c r="A150" s="10"/>
      <c r="M150" s="10"/>
      <c r="N150" s="10"/>
    </row>
    <row r="151" spans="1:14" s="3" customFormat="1" ht="12.75" customHeight="1" x14ac:dyDescent="0.2">
      <c r="A151" s="10"/>
      <c r="M151" s="10"/>
      <c r="N151" s="10"/>
    </row>
    <row r="152" spans="1:14" s="3" customFormat="1" ht="12.75" customHeight="1" x14ac:dyDescent="0.2">
      <c r="A152" s="10"/>
      <c r="M152" s="10"/>
      <c r="N152" s="10"/>
    </row>
    <row r="153" spans="1:14" s="3" customFormat="1" ht="12.75" customHeight="1" x14ac:dyDescent="0.2">
      <c r="A153" s="10"/>
      <c r="M153" s="10"/>
      <c r="N153" s="10"/>
    </row>
    <row r="154" spans="1:14" s="3" customFormat="1" ht="12.75" customHeight="1" x14ac:dyDescent="0.2">
      <c r="A154" s="10"/>
      <c r="M154" s="10"/>
      <c r="N154" s="10"/>
    </row>
    <row r="155" spans="1:14" s="3" customFormat="1" ht="12.75" customHeight="1" x14ac:dyDescent="0.2">
      <c r="A155" s="10"/>
      <c r="M155" s="10"/>
      <c r="N155" s="10"/>
    </row>
    <row r="156" spans="1:14" s="3" customFormat="1" ht="12.75" customHeight="1" x14ac:dyDescent="0.2">
      <c r="A156" s="10"/>
      <c r="M156" s="10"/>
      <c r="N156" s="10"/>
    </row>
    <row r="157" spans="1:14" s="3" customFormat="1" ht="12.75" customHeight="1" x14ac:dyDescent="0.2">
      <c r="A157" s="10"/>
      <c r="M157" s="10"/>
      <c r="N157" s="10"/>
    </row>
    <row r="158" spans="1:14" s="3" customFormat="1" ht="12.75" customHeight="1" x14ac:dyDescent="0.2">
      <c r="A158" s="10"/>
      <c r="M158" s="10"/>
      <c r="N158" s="10"/>
    </row>
    <row r="159" spans="1:14" s="3" customFormat="1" ht="12.75" customHeight="1" x14ac:dyDescent="0.2">
      <c r="A159" s="10"/>
      <c r="M159" s="10"/>
      <c r="N159" s="10"/>
    </row>
    <row r="160" spans="1:14" s="3" customFormat="1" ht="12.75" customHeight="1" x14ac:dyDescent="0.2">
      <c r="A160" s="10"/>
      <c r="D160" s="22"/>
      <c r="E160" s="25"/>
      <c r="F160" s="25"/>
      <c r="G160" s="10"/>
      <c r="H160" s="25"/>
      <c r="I160" s="10"/>
      <c r="J160" s="25"/>
      <c r="K160" s="25"/>
      <c r="L160" s="25"/>
      <c r="M160" s="10"/>
      <c r="N160" s="25"/>
    </row>
    <row r="162" spans="1:14" s="3" customFormat="1" ht="12.75" customHeight="1" x14ac:dyDescent="0.2">
      <c r="A162" s="10"/>
      <c r="D162" s="12"/>
      <c r="E162" s="2"/>
      <c r="F162" s="25"/>
      <c r="G162" s="10"/>
      <c r="H162" s="25"/>
      <c r="I162" s="10"/>
      <c r="J162" s="25"/>
      <c r="K162" s="25"/>
      <c r="L162" s="25"/>
      <c r="M162" s="10"/>
      <c r="N162" s="25"/>
    </row>
    <row r="163" spans="1:14" s="3" customFormat="1" ht="12.75" customHeight="1" x14ac:dyDescent="0.2">
      <c r="A163" s="10"/>
      <c r="D163" s="12"/>
      <c r="E163" s="2"/>
      <c r="F163" s="25"/>
      <c r="G163" s="10"/>
      <c r="H163" s="25"/>
      <c r="I163" s="10"/>
      <c r="J163" s="25"/>
      <c r="K163" s="25"/>
      <c r="L163" s="25"/>
      <c r="M163" s="10"/>
      <c r="N163" s="25"/>
    </row>
    <row r="164" spans="1:14" s="3" customFormat="1" ht="12.75" customHeight="1" x14ac:dyDescent="0.2">
      <c r="A164" s="10"/>
      <c r="M164" s="10"/>
      <c r="N164" s="10"/>
    </row>
    <row r="165" spans="1:14" s="3" customFormat="1" ht="12.75" customHeight="1" x14ac:dyDescent="0.2">
      <c r="A165" s="10"/>
      <c r="M165" s="10"/>
      <c r="N165" s="10"/>
    </row>
    <row r="166" spans="1:14" s="3" customFormat="1" ht="12.75" customHeight="1" x14ac:dyDescent="0.2">
      <c r="A166" s="10"/>
      <c r="M166" s="10"/>
      <c r="N166" s="10"/>
    </row>
    <row r="167" spans="1:14" s="3" customFormat="1" ht="12.75" customHeight="1" x14ac:dyDescent="0.2">
      <c r="A167" s="10"/>
      <c r="M167" s="10"/>
      <c r="N167" s="10"/>
    </row>
    <row r="168" spans="1:14" s="3" customFormat="1" ht="12.75" customHeight="1" x14ac:dyDescent="0.2">
      <c r="A168" s="10"/>
      <c r="M168" s="10"/>
      <c r="N168" s="10"/>
    </row>
    <row r="169" spans="1:14" s="3" customFormat="1" ht="12.75" customHeight="1" x14ac:dyDescent="0.2">
      <c r="A169" s="10"/>
      <c r="M169" s="10"/>
      <c r="N169" s="10"/>
    </row>
    <row r="170" spans="1:14" s="3" customFormat="1" ht="12.75" customHeight="1" x14ac:dyDescent="0.2">
      <c r="A170" s="10"/>
      <c r="M170" s="10"/>
      <c r="N170" s="10"/>
    </row>
    <row r="171" spans="1:14" s="3" customFormat="1" ht="12.75" customHeight="1" x14ac:dyDescent="0.2">
      <c r="A171" s="10"/>
      <c r="M171" s="10"/>
      <c r="N171" s="10"/>
    </row>
    <row r="172" spans="1:14" s="3" customFormat="1" ht="12.75" customHeight="1" x14ac:dyDescent="0.2">
      <c r="A172" s="10"/>
      <c r="M172" s="10"/>
      <c r="N172" s="10"/>
    </row>
    <row r="173" spans="1:14" s="3" customFormat="1" ht="12.75" customHeight="1" x14ac:dyDescent="0.2">
      <c r="A173" s="10"/>
      <c r="B173" s="24"/>
      <c r="D173" s="12"/>
      <c r="E173" s="2"/>
      <c r="F173" s="25"/>
      <c r="G173" s="10"/>
      <c r="H173" s="25"/>
      <c r="I173" s="10"/>
      <c r="J173" s="25"/>
      <c r="K173" s="25"/>
      <c r="L173" s="25"/>
      <c r="M173" s="10"/>
      <c r="N173" s="25"/>
    </row>
    <row r="174" spans="1:14" s="3" customFormat="1" ht="12.75" customHeight="1" x14ac:dyDescent="0.2">
      <c r="A174" s="10"/>
      <c r="M174" s="10"/>
      <c r="N174" s="10"/>
    </row>
    <row r="175" spans="1:14" s="3" customFormat="1" ht="12.75" customHeight="1" x14ac:dyDescent="0.2">
      <c r="A175" s="10"/>
      <c r="M175" s="10"/>
      <c r="N175" s="10"/>
    </row>
    <row r="176" spans="1:14" s="3" customFormat="1" ht="12.75" customHeight="1" x14ac:dyDescent="0.2">
      <c r="A176" s="10"/>
      <c r="M176" s="10"/>
      <c r="N176" s="10"/>
    </row>
    <row r="177" spans="1:14" s="3" customFormat="1" ht="12.75" customHeight="1" x14ac:dyDescent="0.2">
      <c r="A177" s="10"/>
      <c r="M177" s="10"/>
      <c r="N177" s="10"/>
    </row>
    <row r="178" spans="1:14" s="3" customFormat="1" ht="12.75" customHeight="1" x14ac:dyDescent="0.2">
      <c r="A178" s="10"/>
      <c r="M178" s="10"/>
      <c r="N178" s="10"/>
    </row>
    <row r="179" spans="1:14" s="3" customFormat="1" ht="12.75" customHeight="1" x14ac:dyDescent="0.2">
      <c r="A179" s="10"/>
      <c r="M179" s="10"/>
      <c r="N179" s="10"/>
    </row>
    <row r="180" spans="1:14" s="3" customFormat="1" ht="12.75" customHeight="1" x14ac:dyDescent="0.2">
      <c r="A180" s="10"/>
      <c r="M180" s="10"/>
      <c r="N180" s="10"/>
    </row>
    <row r="181" spans="1:14" s="3" customFormat="1" ht="12.75" customHeight="1" x14ac:dyDescent="0.2">
      <c r="A181" s="10"/>
      <c r="M181" s="10"/>
      <c r="N181" s="10"/>
    </row>
    <row r="182" spans="1:14" s="3" customFormat="1" ht="12.75" customHeight="1" x14ac:dyDescent="0.2">
      <c r="A182" s="10"/>
      <c r="M182" s="10"/>
      <c r="N182" s="10"/>
    </row>
    <row r="183" spans="1:14" s="3" customFormat="1" ht="12.75" customHeight="1" x14ac:dyDescent="0.2">
      <c r="A183" s="10"/>
      <c r="M183" s="10"/>
      <c r="N183" s="10"/>
    </row>
    <row r="184" spans="1:14" s="3" customFormat="1" ht="12.75" customHeight="1" x14ac:dyDescent="0.2">
      <c r="A184" s="10"/>
      <c r="M184" s="10"/>
      <c r="N184" s="10"/>
    </row>
    <row r="185" spans="1:14" s="3" customFormat="1" ht="12.75" customHeight="1" x14ac:dyDescent="0.2">
      <c r="A185" s="10"/>
      <c r="M185" s="10"/>
      <c r="N185" s="10"/>
    </row>
    <row r="186" spans="1:14" s="3" customFormat="1" ht="12.75" customHeight="1" x14ac:dyDescent="0.2">
      <c r="A186" s="10"/>
      <c r="B186" s="24"/>
      <c r="E186" s="2"/>
      <c r="F186" s="25"/>
      <c r="G186" s="10"/>
      <c r="H186" s="25"/>
      <c r="I186" s="10"/>
      <c r="J186" s="25"/>
      <c r="K186" s="25"/>
      <c r="L186" s="25"/>
      <c r="M186" s="10"/>
      <c r="N186" s="25"/>
    </row>
    <row r="187" spans="1:14" s="3" customFormat="1" ht="12.75" customHeight="1" x14ac:dyDescent="0.2">
      <c r="A187" s="10"/>
      <c r="B187" s="24"/>
      <c r="E187" s="2"/>
      <c r="F187" s="25"/>
      <c r="G187" s="10"/>
      <c r="H187" s="25"/>
      <c r="I187" s="10"/>
      <c r="J187" s="25"/>
      <c r="K187" s="25"/>
      <c r="L187" s="25"/>
      <c r="M187" s="10"/>
      <c r="N187" s="25"/>
    </row>
    <row r="188" spans="1:14" s="3" customFormat="1" ht="12.75" customHeight="1" x14ac:dyDescent="0.2">
      <c r="A188" s="10"/>
      <c r="M188" s="10"/>
      <c r="N188" s="10"/>
    </row>
    <row r="189" spans="1:14" s="3" customFormat="1" ht="12.75" customHeight="1" x14ac:dyDescent="0.2">
      <c r="A189" s="10"/>
      <c r="M189" s="10"/>
      <c r="N189" s="10"/>
    </row>
    <row r="190" spans="1:14" s="3" customFormat="1" ht="12.75" customHeight="1" x14ac:dyDescent="0.2">
      <c r="A190" s="10"/>
      <c r="M190" s="10"/>
      <c r="N190" s="10"/>
    </row>
    <row r="191" spans="1:14" s="3" customFormat="1" ht="12.75" customHeight="1" x14ac:dyDescent="0.2">
      <c r="A191" s="10"/>
      <c r="M191" s="10"/>
      <c r="N191" s="10"/>
    </row>
    <row r="192" spans="1:14" s="3" customFormat="1" ht="12.75" customHeight="1" x14ac:dyDescent="0.2">
      <c r="A192" s="10"/>
      <c r="M192" s="10"/>
      <c r="N192" s="10"/>
    </row>
    <row r="193" spans="1:14" s="3" customFormat="1" ht="12.75" customHeight="1" x14ac:dyDescent="0.2">
      <c r="A193" s="10"/>
      <c r="M193" s="10"/>
      <c r="N193" s="10"/>
    </row>
    <row r="194" spans="1:14" s="3" customFormat="1" ht="12.75" customHeight="1" x14ac:dyDescent="0.2">
      <c r="A194" s="10"/>
      <c r="M194" s="10"/>
      <c r="N194" s="10"/>
    </row>
    <row r="195" spans="1:14" s="3" customFormat="1" ht="12.75" customHeight="1" x14ac:dyDescent="0.2">
      <c r="A195" s="10"/>
      <c r="M195" s="10"/>
      <c r="N195" s="10"/>
    </row>
    <row r="196" spans="1:14" s="3" customFormat="1" ht="12.75" customHeight="1" x14ac:dyDescent="0.2">
      <c r="A196" s="10"/>
      <c r="M196" s="10"/>
      <c r="N196" s="10"/>
    </row>
    <row r="197" spans="1:14" s="3" customFormat="1" ht="12.75" customHeight="1" x14ac:dyDescent="0.2">
      <c r="A197" s="10"/>
      <c r="B197" s="24"/>
      <c r="D197" s="13"/>
      <c r="E197" s="25"/>
      <c r="F197" s="25"/>
      <c r="G197" s="25"/>
      <c r="H197" s="25"/>
      <c r="I197" s="25"/>
      <c r="J197" s="25"/>
      <c r="K197" s="25"/>
      <c r="L197" s="25"/>
      <c r="M197" s="25"/>
      <c r="N197" s="25"/>
    </row>
    <row r="198" spans="1:14" s="3" customFormat="1" ht="12.75" customHeight="1" x14ac:dyDescent="0.2">
      <c r="A198" s="10"/>
      <c r="M198" s="10"/>
      <c r="N198" s="10"/>
    </row>
    <row r="199" spans="1:14" s="3" customFormat="1" ht="12.75" customHeight="1" x14ac:dyDescent="0.2">
      <c r="A199" s="10"/>
      <c r="M199" s="10"/>
      <c r="N199" s="10"/>
    </row>
    <row r="200" spans="1:14" s="3" customFormat="1" ht="12.75" customHeight="1" x14ac:dyDescent="0.2">
      <c r="A200" s="10"/>
      <c r="M200" s="10"/>
      <c r="N200" s="10"/>
    </row>
    <row r="201" spans="1:14" s="3" customFormat="1" ht="12.75" customHeight="1" x14ac:dyDescent="0.2">
      <c r="A201" s="10"/>
      <c r="M201" s="10"/>
      <c r="N201" s="10"/>
    </row>
    <row r="202" spans="1:14" s="3" customFormat="1" ht="12.75" customHeight="1" x14ac:dyDescent="0.2">
      <c r="A202" s="10"/>
      <c r="M202" s="10"/>
      <c r="N202" s="10"/>
    </row>
    <row r="203" spans="1:14" s="3" customFormat="1" ht="12.75" customHeight="1" x14ac:dyDescent="0.2">
      <c r="A203" s="10"/>
      <c r="M203" s="10"/>
      <c r="N203" s="10"/>
    </row>
    <row r="204" spans="1:14" s="3" customFormat="1" ht="12.75" customHeight="1" x14ac:dyDescent="0.2">
      <c r="A204" s="10"/>
      <c r="M204" s="10"/>
      <c r="N204" s="10"/>
    </row>
    <row r="205" spans="1:14" s="3" customFormat="1" ht="12.75" customHeight="1" x14ac:dyDescent="0.2">
      <c r="A205" s="10"/>
      <c r="M205" s="10"/>
      <c r="N205" s="10"/>
    </row>
    <row r="206" spans="1:14" s="3" customFormat="1" ht="12.75" customHeight="1" x14ac:dyDescent="0.2">
      <c r="A206" s="10"/>
      <c r="M206" s="10"/>
      <c r="N206" s="10"/>
    </row>
    <row r="207" spans="1:14" s="3" customFormat="1" ht="12.75" customHeight="1" x14ac:dyDescent="0.2">
      <c r="A207" s="10"/>
      <c r="M207" s="10"/>
      <c r="N207" s="10"/>
    </row>
    <row r="208" spans="1:14" s="3" customFormat="1" ht="12.75" customHeight="1" x14ac:dyDescent="0.2">
      <c r="A208" s="10"/>
      <c r="M208" s="10"/>
      <c r="N208" s="10"/>
    </row>
    <row r="209" spans="1:14" s="3" customFormat="1" ht="12.75" customHeight="1" x14ac:dyDescent="0.2">
      <c r="A209" s="10"/>
      <c r="M209" s="10"/>
      <c r="N209" s="10"/>
    </row>
    <row r="210" spans="1:14" s="3" customFormat="1" ht="12.75" customHeight="1" x14ac:dyDescent="0.2">
      <c r="A210" s="10"/>
      <c r="M210" s="10"/>
      <c r="N210" s="10"/>
    </row>
    <row r="211" spans="1:14" s="3" customFormat="1" ht="12.75" customHeight="1" x14ac:dyDescent="0.2">
      <c r="A211" s="10"/>
      <c r="M211" s="10"/>
      <c r="N211" s="10"/>
    </row>
    <row r="212" spans="1:14" s="3" customFormat="1" ht="12.75" customHeight="1" x14ac:dyDescent="0.2">
      <c r="A212" s="10"/>
      <c r="B212" s="24"/>
      <c r="C212" s="21"/>
      <c r="E212" s="2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 s="3" customFormat="1" ht="12.75" customHeight="1" x14ac:dyDescent="0.2">
      <c r="A213" s="10"/>
      <c r="B213" s="24"/>
      <c r="C213" s="21"/>
      <c r="E213" s="2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1:14" s="3" customFormat="1" ht="12.75" customHeight="1" x14ac:dyDescent="0.2">
      <c r="A214" s="10"/>
      <c r="B214" s="24"/>
      <c r="C214" s="21"/>
      <c r="E214" s="2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4" s="3" customFormat="1" ht="12.75" customHeight="1" x14ac:dyDescent="0.2">
      <c r="A215" s="10"/>
      <c r="B215" s="24"/>
      <c r="C215" s="21"/>
      <c r="E215" s="2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14" s="3" customFormat="1" ht="12.75" customHeight="1" x14ac:dyDescent="0.2">
      <c r="A216" s="10"/>
      <c r="B216" s="24"/>
      <c r="C216" s="21"/>
      <c r="E216" s="2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 s="3" customFormat="1" ht="12.75" customHeight="1" x14ac:dyDescent="0.2">
      <c r="A217" s="10"/>
      <c r="B217" s="24"/>
      <c r="C217" s="21"/>
      <c r="E217" s="2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14" s="3" customFormat="1" ht="12.75" customHeight="1" x14ac:dyDescent="0.2">
      <c r="A218" s="10"/>
      <c r="B218" s="24"/>
      <c r="C218" s="21"/>
      <c r="E218" s="2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 s="3" customFormat="1" ht="12.75" customHeight="1" x14ac:dyDescent="0.2">
      <c r="A219" s="10"/>
      <c r="B219" s="24"/>
      <c r="C219" s="21"/>
      <c r="E219" s="2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4" s="3" customFormat="1" ht="12.75" customHeight="1" x14ac:dyDescent="0.2">
      <c r="A220" s="10"/>
      <c r="B220" s="24"/>
      <c r="C220" s="21"/>
      <c r="E220" s="2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4" s="3" customFormat="1" ht="12.75" customHeight="1" x14ac:dyDescent="0.2">
      <c r="A221" s="10"/>
      <c r="B221" s="24"/>
      <c r="C221" s="21"/>
      <c r="E221" s="2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 s="3" customFormat="1" ht="12.75" customHeight="1" x14ac:dyDescent="0.2">
      <c r="A222" s="10"/>
      <c r="B222" s="24"/>
      <c r="C222" s="21"/>
      <c r="E222" s="2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1:14" s="3" customFormat="1" ht="12.75" customHeight="1" x14ac:dyDescent="0.2">
      <c r="A223" s="10"/>
      <c r="B223" s="24"/>
      <c r="C223" s="21"/>
      <c r="E223" s="2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1:14" s="3" customFormat="1" ht="12.75" customHeight="1" x14ac:dyDescent="0.2">
      <c r="A224" s="10"/>
      <c r="B224" s="24"/>
      <c r="C224" s="21"/>
      <c r="E224" s="2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 s="3" customFormat="1" ht="12.75" customHeight="1" x14ac:dyDescent="0.2">
      <c r="A225" s="10"/>
      <c r="B225" s="24"/>
      <c r="C225" s="21"/>
      <c r="E225" s="2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 s="3" customFormat="1" ht="12.75" customHeight="1" x14ac:dyDescent="0.2">
      <c r="A226" s="10"/>
      <c r="B226" s="24"/>
      <c r="C226" s="21"/>
      <c r="E226" s="2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 s="3" customFormat="1" ht="12.75" customHeight="1" x14ac:dyDescent="0.2">
      <c r="A227" s="10"/>
      <c r="B227" s="24"/>
      <c r="C227" s="21"/>
      <c r="E227" s="2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 s="3" customFormat="1" ht="12.75" customHeight="1" x14ac:dyDescent="0.2">
      <c r="A228" s="10"/>
      <c r="B228" s="24"/>
      <c r="C228" s="21"/>
      <c r="E228" s="2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s="3" customFormat="1" ht="12.75" customHeight="1" x14ac:dyDescent="0.2">
      <c r="A229" s="10"/>
      <c r="B229" s="24"/>
      <c r="C229" s="21"/>
      <c r="E229" s="2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4" s="3" customFormat="1" ht="12.75" customHeight="1" x14ac:dyDescent="0.2">
      <c r="A230" s="10"/>
      <c r="B230" s="24"/>
      <c r="C230" s="21"/>
      <c r="E230" s="2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 s="3" customFormat="1" ht="12.75" customHeight="1" x14ac:dyDescent="0.2">
      <c r="A231" s="10"/>
      <c r="B231" s="24"/>
      <c r="C231" s="21"/>
      <c r="E231" s="2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14" s="3" customFormat="1" ht="12.75" customHeight="1" x14ac:dyDescent="0.2">
      <c r="A232" s="10"/>
      <c r="B232" s="24"/>
      <c r="C232" s="21"/>
      <c r="E232" s="2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 s="3" customFormat="1" ht="12.75" customHeight="1" x14ac:dyDescent="0.2">
      <c r="A233" s="10"/>
      <c r="B233" s="24"/>
      <c r="C233" s="21"/>
      <c r="E233" s="2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 s="3" customFormat="1" ht="12.75" customHeight="1" x14ac:dyDescent="0.2">
      <c r="A234" s="10"/>
      <c r="B234" s="24"/>
      <c r="C234" s="21"/>
      <c r="E234" s="2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 s="3" customFormat="1" ht="12.75" customHeight="1" x14ac:dyDescent="0.2">
      <c r="A235" s="10"/>
      <c r="B235" s="24"/>
      <c r="C235" s="21"/>
      <c r="E235" s="2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s="3" customFormat="1" ht="12.75" customHeight="1" x14ac:dyDescent="0.2">
      <c r="A236" s="10"/>
      <c r="B236" s="24"/>
      <c r="C236" s="21"/>
      <c r="E236" s="2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14" s="3" customFormat="1" ht="12.75" customHeight="1" x14ac:dyDescent="0.2">
      <c r="A237" s="10"/>
      <c r="B237" s="24"/>
      <c r="C237" s="21"/>
      <c r="E237" s="2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1:14" s="3" customFormat="1" ht="12.75" customHeight="1" x14ac:dyDescent="0.2">
      <c r="A238" s="10"/>
      <c r="B238" s="24"/>
      <c r="C238" s="21"/>
      <c r="E238" s="2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14" s="3" customFormat="1" ht="12.75" customHeight="1" x14ac:dyDescent="0.2">
      <c r="A239" s="10"/>
      <c r="B239" s="24"/>
      <c r="C239" s="21"/>
      <c r="E239" s="2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14" s="3" customFormat="1" ht="12.75" customHeight="1" x14ac:dyDescent="0.2">
      <c r="A240" s="10"/>
      <c r="B240" s="24"/>
      <c r="C240" s="21"/>
      <c r="E240" s="2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s="3" customFormat="1" ht="12.75" customHeight="1" x14ac:dyDescent="0.2">
      <c r="A241" s="10"/>
      <c r="B241" s="24"/>
      <c r="C241" s="21"/>
      <c r="E241" s="2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 s="3" customFormat="1" ht="12.75" customHeight="1" x14ac:dyDescent="0.2">
      <c r="A242" s="10"/>
      <c r="B242" s="24"/>
      <c r="C242" s="21"/>
      <c r="E242" s="2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1:14" s="3" customFormat="1" ht="12.75" customHeight="1" x14ac:dyDescent="0.2">
      <c r="A243" s="10"/>
      <c r="B243" s="24"/>
      <c r="C243" s="21"/>
      <c r="E243" s="2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 s="3" customFormat="1" ht="12.75" customHeight="1" x14ac:dyDescent="0.2">
      <c r="A244" s="10"/>
      <c r="B244" s="24"/>
      <c r="C244" s="21"/>
      <c r="E244" s="2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1:14" s="3" customFormat="1" ht="12.75" customHeight="1" x14ac:dyDescent="0.2">
      <c r="A245" s="10"/>
      <c r="B245" s="24"/>
      <c r="C245" s="21"/>
      <c r="E245" s="2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1:14" s="3" customFormat="1" ht="12.75" customHeight="1" x14ac:dyDescent="0.2">
      <c r="A246" s="10"/>
      <c r="B246" s="24"/>
      <c r="C246" s="21"/>
      <c r="E246" s="2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 s="3" customFormat="1" ht="12.75" customHeight="1" x14ac:dyDescent="0.2">
      <c r="A247" s="10"/>
      <c r="B247" s="24"/>
      <c r="C247" s="21"/>
      <c r="E247" s="2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1:14" s="3" customFormat="1" ht="12.75" customHeight="1" x14ac:dyDescent="0.2">
      <c r="A248" s="10"/>
      <c r="B248" s="24"/>
      <c r="C248" s="21"/>
      <c r="E248" s="2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4" s="3" customFormat="1" ht="12.75" customHeight="1" x14ac:dyDescent="0.2">
      <c r="A249" s="10"/>
      <c r="B249" s="24"/>
      <c r="C249" s="21"/>
      <c r="E249" s="2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14" s="3" customFormat="1" ht="12.75" customHeight="1" x14ac:dyDescent="0.2">
      <c r="A250" s="10"/>
      <c r="B250" s="24"/>
      <c r="C250" s="21"/>
      <c r="E250" s="2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14" s="3" customFormat="1" ht="12.75" customHeight="1" x14ac:dyDescent="0.2">
      <c r="A251" s="10"/>
      <c r="B251" s="24"/>
      <c r="C251" s="21"/>
      <c r="E251" s="2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4" s="3" customFormat="1" ht="12.75" customHeight="1" x14ac:dyDescent="0.2">
      <c r="A252" s="10"/>
      <c r="B252" s="24"/>
      <c r="C252" s="21"/>
      <c r="E252" s="2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s="3" customFormat="1" ht="12.75" customHeight="1" x14ac:dyDescent="0.2">
      <c r="A253" s="10"/>
      <c r="B253" s="24"/>
      <c r="C253" s="21"/>
      <c r="E253" s="2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14" s="3" customFormat="1" ht="12.75" customHeight="1" x14ac:dyDescent="0.2">
      <c r="A254" s="10"/>
      <c r="B254" s="24"/>
      <c r="C254" s="21"/>
      <c r="E254" s="2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 s="3" customFormat="1" ht="12.75" customHeight="1" x14ac:dyDescent="0.2">
      <c r="A255" s="10"/>
      <c r="B255" s="24"/>
      <c r="C255" s="21"/>
      <c r="E255" s="2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14" s="3" customFormat="1" ht="12.75" customHeight="1" x14ac:dyDescent="0.2">
      <c r="A256" s="10"/>
      <c r="B256" s="24"/>
      <c r="C256" s="21"/>
      <c r="E256" s="2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s="3" customFormat="1" ht="12.75" customHeight="1" x14ac:dyDescent="0.2">
      <c r="A257" s="10"/>
      <c r="B257" s="24"/>
      <c r="C257" s="21"/>
      <c r="D257" s="4"/>
      <c r="E257" s="2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s="3" customFormat="1" ht="12.75" customHeight="1" x14ac:dyDescent="0.2">
      <c r="A258" s="10"/>
      <c r="B258" s="24"/>
      <c r="C258" s="21"/>
      <c r="E258" s="2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s="3" customFormat="1" ht="12.75" customHeight="1" x14ac:dyDescent="0.2">
      <c r="A259" s="10"/>
      <c r="B259" s="24"/>
      <c r="C259" s="21"/>
      <c r="E259" s="2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s="3" customFormat="1" ht="12.75" customHeight="1" x14ac:dyDescent="0.2">
      <c r="A260" s="10"/>
      <c r="B260" s="24"/>
      <c r="C260" s="21"/>
      <c r="E260" s="2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s="3" customFormat="1" ht="12.75" customHeight="1" x14ac:dyDescent="0.2">
      <c r="A261" s="10"/>
      <c r="B261" s="24"/>
      <c r="C261" s="21"/>
      <c r="E261" s="2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s="3" customFormat="1" ht="12.75" customHeight="1" x14ac:dyDescent="0.2">
      <c r="A262" s="10"/>
      <c r="B262" s="24"/>
      <c r="C262" s="21"/>
      <c r="E262" s="2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s="3" customFormat="1" ht="12.75" customHeight="1" x14ac:dyDescent="0.2">
      <c r="A263" s="10"/>
      <c r="B263" s="24"/>
      <c r="C263" s="21"/>
      <c r="E263" s="2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 s="3" customFormat="1" ht="12.75" customHeight="1" x14ac:dyDescent="0.2">
      <c r="A264" s="10"/>
      <c r="B264" s="24"/>
      <c r="C264" s="21"/>
      <c r="E264" s="2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1:14" s="3" customFormat="1" ht="12.75" customHeight="1" x14ac:dyDescent="0.2">
      <c r="A265" s="10"/>
      <c r="B265" s="24"/>
      <c r="C265" s="21"/>
      <c r="E265" s="2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1:14" s="3" customFormat="1" ht="12.75" customHeight="1" x14ac:dyDescent="0.2">
      <c r="A266" s="10"/>
      <c r="B266" s="24"/>
      <c r="C266" s="21"/>
      <c r="E266" s="2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1:14" s="3" customFormat="1" ht="12.75" customHeight="1" x14ac:dyDescent="0.2">
      <c r="A267" s="10"/>
      <c r="B267" s="24"/>
      <c r="C267" s="21"/>
      <c r="E267" s="2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 s="3" customFormat="1" ht="12.75" customHeight="1" x14ac:dyDescent="0.2">
      <c r="A268" s="10"/>
      <c r="B268" s="24"/>
      <c r="C268" s="21"/>
      <c r="E268" s="2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1:14" s="3" customFormat="1" ht="12.75" customHeight="1" x14ac:dyDescent="0.2">
      <c r="A269" s="10"/>
      <c r="B269" s="24"/>
      <c r="C269" s="21"/>
      <c r="E269" s="2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1:14" s="3" customFormat="1" ht="12.75" customHeight="1" x14ac:dyDescent="0.2">
      <c r="A270" s="10"/>
      <c r="B270" s="24"/>
      <c r="C270" s="21"/>
      <c r="E270" s="2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 s="3" customFormat="1" ht="12.75" customHeight="1" x14ac:dyDescent="0.2">
      <c r="A271" s="10"/>
      <c r="B271" s="24"/>
      <c r="C271" s="21"/>
      <c r="E271" s="2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1:14" s="3" customFormat="1" ht="12.75" customHeight="1" x14ac:dyDescent="0.2">
      <c r="A272" s="10"/>
      <c r="B272" s="24"/>
      <c r="C272" s="21"/>
      <c r="E272" s="2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1:14" s="3" customFormat="1" ht="12.75" customHeight="1" x14ac:dyDescent="0.2">
      <c r="A273" s="10"/>
      <c r="B273" s="24"/>
      <c r="C273" s="21"/>
      <c r="E273" s="2"/>
      <c r="F273" s="10"/>
      <c r="G273" s="10"/>
      <c r="H273" s="10"/>
      <c r="I273" s="10"/>
      <c r="J273" s="10"/>
      <c r="K273" s="10"/>
      <c r="L273" s="10"/>
      <c r="M273" s="10"/>
      <c r="N273" s="10"/>
    </row>
    <row r="274" spans="1:14" s="3" customFormat="1" ht="12.75" customHeight="1" x14ac:dyDescent="0.2">
      <c r="A274" s="10"/>
      <c r="B274" s="24"/>
      <c r="C274" s="21"/>
      <c r="E274" s="2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 s="3" customFormat="1" ht="12.75" customHeight="1" x14ac:dyDescent="0.2">
      <c r="A275" s="10"/>
      <c r="B275" s="24"/>
      <c r="C275" s="21"/>
      <c r="E275" s="2"/>
      <c r="F275" s="10"/>
      <c r="G275" s="10"/>
      <c r="H275" s="10"/>
      <c r="I275" s="10"/>
      <c r="J275" s="10"/>
      <c r="K275" s="10"/>
      <c r="L275" s="10"/>
      <c r="M275" s="10"/>
      <c r="N275" s="10"/>
    </row>
    <row r="276" spans="1:14" s="3" customFormat="1" ht="12.75" customHeight="1" x14ac:dyDescent="0.2">
      <c r="A276" s="10"/>
      <c r="B276" s="24"/>
      <c r="C276" s="21"/>
      <c r="E276" s="2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 s="3" customFormat="1" ht="12.75" customHeight="1" x14ac:dyDescent="0.2">
      <c r="A277" s="10"/>
      <c r="B277" s="24"/>
      <c r="C277" s="21"/>
      <c r="E277" s="2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s="3" customFormat="1" ht="12.75" customHeight="1" x14ac:dyDescent="0.2">
      <c r="A278" s="10"/>
      <c r="B278" s="24"/>
      <c r="C278" s="21"/>
      <c r="D278" s="4"/>
      <c r="E278" s="2"/>
      <c r="F278" s="10"/>
      <c r="G278" s="10"/>
      <c r="H278" s="10"/>
      <c r="I278" s="10"/>
      <c r="J278" s="10"/>
      <c r="K278" s="10"/>
      <c r="L278" s="10"/>
      <c r="M278" s="10"/>
      <c r="N278" s="10"/>
    </row>
    <row r="279" spans="1:14" s="3" customFormat="1" ht="12.75" customHeight="1" x14ac:dyDescent="0.2">
      <c r="A279" s="10"/>
      <c r="B279" s="24"/>
      <c r="C279" s="21"/>
      <c r="E279" s="2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1:14" s="3" customFormat="1" ht="12.75" customHeight="1" x14ac:dyDescent="0.2">
      <c r="A280" s="10"/>
      <c r="B280" s="24"/>
      <c r="C280" s="21"/>
      <c r="E280" s="2"/>
      <c r="F280" s="10"/>
      <c r="G280" s="10"/>
      <c r="H280" s="10"/>
      <c r="I280" s="10"/>
      <c r="J280" s="10"/>
      <c r="K280" s="10"/>
      <c r="L280" s="10"/>
      <c r="M280" s="10"/>
      <c r="N280" s="10"/>
    </row>
    <row r="281" spans="1:14" s="3" customFormat="1" ht="12.75" customHeight="1" x14ac:dyDescent="0.2">
      <c r="A281" s="10"/>
      <c r="B281" s="24"/>
      <c r="C281" s="21"/>
      <c r="E281" s="2"/>
      <c r="F281" s="10"/>
      <c r="G281" s="10"/>
      <c r="H281" s="10"/>
      <c r="I281" s="10"/>
      <c r="J281" s="10"/>
      <c r="K281" s="10"/>
      <c r="L281" s="10"/>
      <c r="M281" s="10"/>
      <c r="N281" s="10"/>
    </row>
    <row r="282" spans="1:14" s="3" customFormat="1" ht="12.75" customHeight="1" x14ac:dyDescent="0.2">
      <c r="A282" s="10"/>
      <c r="B282" s="24"/>
      <c r="C282" s="21"/>
      <c r="E282" s="2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 s="3" customFormat="1" ht="12.75" customHeight="1" x14ac:dyDescent="0.2">
      <c r="A283" s="10"/>
      <c r="B283" s="24"/>
      <c r="C283" s="21"/>
      <c r="E283" s="2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1:14" s="3" customFormat="1" ht="12.75" customHeight="1" x14ac:dyDescent="0.2">
      <c r="A284" s="10"/>
      <c r="B284" s="24"/>
      <c r="C284" s="21"/>
      <c r="E284" s="2"/>
      <c r="F284" s="10"/>
      <c r="G284" s="10"/>
      <c r="H284" s="10"/>
      <c r="I284" s="10"/>
      <c r="J284" s="10"/>
      <c r="K284" s="10"/>
      <c r="L284" s="10"/>
      <c r="M284" s="10"/>
      <c r="N284" s="10"/>
    </row>
    <row r="285" spans="1:14" s="3" customFormat="1" ht="12.75" customHeight="1" x14ac:dyDescent="0.2">
      <c r="A285" s="10"/>
      <c r="B285" s="24"/>
      <c r="C285" s="21"/>
      <c r="E285" s="2"/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1:14" s="3" customFormat="1" ht="12.75" customHeight="1" x14ac:dyDescent="0.2">
      <c r="A286" s="10"/>
      <c r="B286" s="24"/>
      <c r="C286" s="21"/>
      <c r="E286" s="2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1:14" s="3" customFormat="1" ht="12.75" customHeight="1" x14ac:dyDescent="0.2">
      <c r="A287" s="10"/>
      <c r="B287" s="24"/>
      <c r="C287" s="21"/>
      <c r="E287" s="2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 s="3" customFormat="1" ht="12.75" customHeight="1" x14ac:dyDescent="0.2">
      <c r="A288" s="10"/>
      <c r="B288" s="24"/>
      <c r="C288" s="21"/>
      <c r="E288" s="2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 s="3" customFormat="1" ht="12.75" customHeight="1" x14ac:dyDescent="0.2">
      <c r="A289" s="10"/>
      <c r="B289" s="24"/>
      <c r="C289" s="21"/>
      <c r="E289" s="2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1:14" s="3" customFormat="1" ht="12.75" customHeight="1" x14ac:dyDescent="0.2">
      <c r="A290" s="10"/>
      <c r="B290" s="24"/>
      <c r="C290" s="21"/>
      <c r="E290" s="2"/>
      <c r="F290" s="10"/>
      <c r="G290" s="10"/>
      <c r="H290" s="10"/>
      <c r="I290" s="10"/>
      <c r="J290" s="10"/>
      <c r="K290" s="10"/>
      <c r="L290" s="10"/>
      <c r="M290" s="10"/>
      <c r="N290" s="10"/>
    </row>
    <row r="291" spans="1:14" s="3" customFormat="1" ht="12.75" customHeight="1" x14ac:dyDescent="0.2">
      <c r="A291" s="10"/>
      <c r="B291" s="24"/>
      <c r="C291" s="21"/>
      <c r="E291" s="2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4" s="3" customFormat="1" ht="12.75" customHeight="1" x14ac:dyDescent="0.2">
      <c r="A292" s="10"/>
      <c r="B292" s="24"/>
      <c r="C292" s="21"/>
      <c r="E292" s="2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 s="3" customFormat="1" ht="12.75" customHeight="1" x14ac:dyDescent="0.2">
      <c r="A293" s="10"/>
      <c r="B293" s="24"/>
      <c r="C293" s="21"/>
      <c r="E293" s="2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 s="3" customFormat="1" ht="12.75" customHeight="1" x14ac:dyDescent="0.2">
      <c r="A294" s="10"/>
      <c r="B294" s="24"/>
      <c r="C294" s="21"/>
      <c r="E294" s="2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 s="3" customFormat="1" ht="12.75" customHeight="1" x14ac:dyDescent="0.2">
      <c r="A295" s="10"/>
      <c r="B295" s="24"/>
      <c r="C295" s="21"/>
      <c r="E295" s="2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1:14" s="3" customFormat="1" ht="12.75" customHeight="1" x14ac:dyDescent="0.2">
      <c r="A296" s="10"/>
      <c r="B296" s="24"/>
      <c r="C296" s="21"/>
      <c r="E296" s="2"/>
      <c r="F296" s="10"/>
      <c r="G296" s="10"/>
      <c r="H296" s="10"/>
      <c r="I296" s="10"/>
      <c r="J296" s="10"/>
      <c r="K296" s="10"/>
      <c r="L296" s="10"/>
      <c r="M296" s="10"/>
      <c r="N296" s="10"/>
    </row>
    <row r="297" spans="1:14" s="3" customFormat="1" ht="12.75" customHeight="1" x14ac:dyDescent="0.2">
      <c r="A297" s="10"/>
      <c r="B297" s="24"/>
      <c r="C297" s="21"/>
      <c r="E297" s="2"/>
      <c r="F297" s="10"/>
      <c r="G297" s="10"/>
      <c r="H297" s="10"/>
      <c r="I297" s="10"/>
      <c r="J297" s="10"/>
      <c r="K297" s="10"/>
      <c r="L297" s="10"/>
      <c r="M297" s="10"/>
      <c r="N297" s="10"/>
    </row>
    <row r="298" spans="1:14" s="3" customFormat="1" ht="12.75" customHeight="1" x14ac:dyDescent="0.2">
      <c r="A298" s="10"/>
      <c r="B298" s="24"/>
      <c r="C298" s="21"/>
      <c r="E298" s="2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s="3" customFormat="1" ht="12.75" customHeight="1" x14ac:dyDescent="0.2">
      <c r="A299" s="10"/>
      <c r="B299" s="24"/>
      <c r="C299" s="21"/>
      <c r="E299" s="2"/>
      <c r="F299" s="10"/>
      <c r="G299" s="10"/>
      <c r="H299" s="10"/>
      <c r="I299" s="10"/>
      <c r="J299" s="10"/>
      <c r="K299" s="10"/>
      <c r="L299" s="10"/>
      <c r="M299" s="10"/>
      <c r="N299" s="10"/>
    </row>
    <row r="300" spans="1:14" s="3" customFormat="1" ht="12.75" customHeight="1" x14ac:dyDescent="0.2">
      <c r="A300" s="10"/>
      <c r="B300" s="24"/>
      <c r="C300" s="21"/>
      <c r="E300" s="2"/>
      <c r="F300" s="10"/>
      <c r="G300" s="10"/>
      <c r="H300" s="10"/>
      <c r="I300" s="10"/>
      <c r="J300" s="10"/>
      <c r="K300" s="10"/>
      <c r="L300" s="10"/>
      <c r="M300" s="10"/>
      <c r="N300" s="10"/>
    </row>
    <row r="301" spans="1:14" s="3" customFormat="1" ht="12.75" customHeight="1" x14ac:dyDescent="0.2">
      <c r="A301" s="10"/>
      <c r="B301" s="24"/>
      <c r="C301" s="21"/>
      <c r="E301" s="2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1:14" s="3" customFormat="1" ht="12.75" customHeight="1" x14ac:dyDescent="0.2">
      <c r="A302" s="10"/>
      <c r="B302" s="24"/>
      <c r="C302" s="21"/>
      <c r="E302" s="2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1:14" s="3" customFormat="1" ht="12.75" customHeight="1" x14ac:dyDescent="0.2">
      <c r="A303" s="10"/>
      <c r="B303" s="24"/>
      <c r="C303" s="21"/>
      <c r="D303" s="4"/>
      <c r="E303" s="2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 s="3" customFormat="1" ht="12.75" customHeight="1" x14ac:dyDescent="0.2">
      <c r="A304" s="10"/>
      <c r="B304" s="24"/>
      <c r="C304" s="21"/>
      <c r="E304" s="2"/>
      <c r="F304" s="10"/>
      <c r="G304" s="10"/>
      <c r="H304" s="10"/>
      <c r="I304" s="10"/>
      <c r="J304" s="10"/>
      <c r="K304" s="10"/>
      <c r="L304" s="10"/>
      <c r="M304" s="10"/>
      <c r="N304" s="10"/>
    </row>
    <row r="305" spans="1:14" s="3" customFormat="1" ht="12.75" customHeight="1" x14ac:dyDescent="0.2">
      <c r="A305" s="10"/>
      <c r="B305" s="24"/>
      <c r="C305" s="21"/>
      <c r="E305" s="2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1:14" s="3" customFormat="1" ht="12.75" customHeight="1" x14ac:dyDescent="0.2">
      <c r="A306" s="10"/>
      <c r="B306" s="24"/>
      <c r="C306" s="21"/>
      <c r="E306" s="2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 s="3" customFormat="1" ht="12.75" customHeight="1" x14ac:dyDescent="0.2">
      <c r="A307" s="10"/>
      <c r="B307" s="24"/>
      <c r="C307" s="21"/>
      <c r="E307" s="2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 s="3" customFormat="1" ht="12.75" customHeight="1" x14ac:dyDescent="0.2">
      <c r="A308" s="10"/>
      <c r="B308" s="24"/>
      <c r="C308" s="21"/>
      <c r="E308" s="2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1:14" s="3" customFormat="1" ht="12.75" customHeight="1" x14ac:dyDescent="0.2">
      <c r="A309" s="10"/>
      <c r="B309" s="24"/>
      <c r="C309" s="21"/>
      <c r="E309" s="2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 s="3" customFormat="1" ht="12.75" customHeight="1" x14ac:dyDescent="0.2">
      <c r="A310" s="10"/>
      <c r="B310" s="24"/>
      <c r="C310" s="21"/>
      <c r="E310" s="2"/>
      <c r="F310" s="10"/>
      <c r="G310" s="10"/>
      <c r="H310" s="10"/>
      <c r="I310" s="10"/>
      <c r="J310" s="10"/>
      <c r="K310" s="10"/>
      <c r="L310" s="10"/>
      <c r="M310" s="10"/>
      <c r="N310" s="10"/>
    </row>
    <row r="311" spans="1:14" s="3" customFormat="1" ht="12.75" customHeight="1" x14ac:dyDescent="0.2">
      <c r="A311" s="10"/>
      <c r="B311" s="24"/>
      <c r="C311" s="21"/>
      <c r="E311" s="2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 s="3" customFormat="1" ht="12.75" customHeight="1" x14ac:dyDescent="0.2">
      <c r="A312" s="10"/>
      <c r="B312" s="24"/>
      <c r="C312" s="21"/>
      <c r="E312" s="2"/>
      <c r="F312" s="10"/>
      <c r="G312" s="10"/>
      <c r="H312" s="10"/>
      <c r="I312" s="10"/>
      <c r="J312" s="10"/>
      <c r="K312" s="10"/>
      <c r="L312" s="10"/>
      <c r="M312" s="10"/>
      <c r="N312" s="10"/>
    </row>
    <row r="313" spans="1:14" s="3" customFormat="1" ht="12.75" customHeight="1" x14ac:dyDescent="0.2">
      <c r="A313" s="10"/>
      <c r="B313" s="24"/>
      <c r="C313" s="21"/>
      <c r="E313" s="2"/>
      <c r="F313" s="10"/>
      <c r="G313" s="10"/>
      <c r="H313" s="10"/>
      <c r="I313" s="10"/>
      <c r="J313" s="10"/>
      <c r="K313" s="10"/>
      <c r="L313" s="10"/>
      <c r="M313" s="10"/>
      <c r="N313" s="10"/>
    </row>
    <row r="314" spans="1:14" s="3" customFormat="1" ht="12.75" customHeight="1" x14ac:dyDescent="0.2">
      <c r="A314" s="10"/>
      <c r="B314" s="24"/>
      <c r="C314" s="21"/>
      <c r="E314" s="2"/>
      <c r="F314" s="10"/>
      <c r="G314" s="10"/>
      <c r="H314" s="10"/>
      <c r="I314" s="10"/>
      <c r="J314" s="10"/>
      <c r="K314" s="10"/>
      <c r="L314" s="10"/>
      <c r="M314" s="10"/>
      <c r="N314" s="10"/>
    </row>
    <row r="315" spans="1:14" s="3" customFormat="1" ht="12.75" customHeight="1" x14ac:dyDescent="0.2">
      <c r="A315" s="10"/>
      <c r="B315" s="24"/>
      <c r="C315" s="21"/>
      <c r="E315" s="2"/>
      <c r="F315" s="10"/>
      <c r="G315" s="10"/>
      <c r="H315" s="10"/>
      <c r="I315" s="10"/>
      <c r="J315" s="10"/>
      <c r="K315" s="10"/>
      <c r="L315" s="10"/>
      <c r="M315" s="10"/>
      <c r="N315" s="10"/>
    </row>
    <row r="316" spans="1:14" s="3" customFormat="1" ht="12.75" customHeight="1" x14ac:dyDescent="0.2">
      <c r="A316" s="10"/>
      <c r="B316" s="24"/>
      <c r="C316" s="21"/>
      <c r="E316" s="2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 s="3" customFormat="1" ht="12.75" customHeight="1" x14ac:dyDescent="0.2">
      <c r="A317" s="10"/>
      <c r="B317" s="24"/>
      <c r="C317" s="21"/>
      <c r="E317" s="2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 s="3" customFormat="1" ht="12.75" customHeight="1" x14ac:dyDescent="0.2">
      <c r="A318" s="10"/>
      <c r="B318" s="24"/>
      <c r="C318" s="21"/>
      <c r="E318" s="2"/>
      <c r="F318" s="10"/>
      <c r="G318" s="10"/>
      <c r="H318" s="10"/>
      <c r="I318" s="10"/>
      <c r="J318" s="10"/>
      <c r="K318" s="10"/>
      <c r="L318" s="10"/>
      <c r="M318" s="10"/>
      <c r="N318" s="10"/>
    </row>
    <row r="319" spans="1:14" s="3" customFormat="1" ht="12.75" customHeight="1" x14ac:dyDescent="0.2">
      <c r="A319" s="10"/>
      <c r="B319" s="24"/>
      <c r="C319" s="21"/>
      <c r="E319" s="2"/>
      <c r="F319" s="10"/>
      <c r="G319" s="10"/>
      <c r="H319" s="10"/>
      <c r="I319" s="10"/>
      <c r="J319" s="10"/>
      <c r="K319" s="10"/>
      <c r="L319" s="10"/>
      <c r="M319" s="10"/>
      <c r="N319" s="10"/>
    </row>
    <row r="320" spans="1:14" s="3" customFormat="1" ht="12.75" customHeight="1" x14ac:dyDescent="0.2">
      <c r="A320" s="10"/>
      <c r="B320" s="24"/>
      <c r="C320" s="21"/>
      <c r="E320" s="2"/>
      <c r="F320" s="10"/>
      <c r="G320" s="10"/>
      <c r="H320" s="10"/>
      <c r="I320" s="10"/>
      <c r="J320" s="10"/>
      <c r="K320" s="10"/>
      <c r="L320" s="10"/>
      <c r="M320" s="10"/>
      <c r="N320" s="10"/>
    </row>
    <row r="321" spans="1:14" s="3" customFormat="1" ht="12.75" customHeight="1" x14ac:dyDescent="0.2">
      <c r="A321" s="10"/>
      <c r="B321" s="24"/>
      <c r="C321" s="21"/>
      <c r="E321" s="2"/>
      <c r="F321" s="10"/>
      <c r="G321" s="10"/>
      <c r="H321" s="10"/>
      <c r="I321" s="10"/>
      <c r="J321" s="10"/>
      <c r="K321" s="10"/>
      <c r="L321" s="10"/>
      <c r="M321" s="10"/>
      <c r="N321" s="10"/>
    </row>
    <row r="322" spans="1:14" s="3" customFormat="1" ht="12.75" customHeight="1" x14ac:dyDescent="0.2">
      <c r="A322" s="10"/>
      <c r="B322" s="24"/>
      <c r="C322" s="21"/>
      <c r="E322" s="2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1:14" s="3" customFormat="1" ht="12.75" customHeight="1" x14ac:dyDescent="0.2">
      <c r="A323" s="10"/>
      <c r="B323" s="24"/>
      <c r="C323" s="21"/>
      <c r="E323" s="2"/>
      <c r="F323" s="10"/>
      <c r="G323" s="10"/>
      <c r="H323" s="10"/>
      <c r="I323" s="10"/>
      <c r="J323" s="10"/>
      <c r="K323" s="10"/>
      <c r="L323" s="10"/>
      <c r="M323" s="10"/>
      <c r="N323" s="10"/>
    </row>
    <row r="324" spans="1:14" s="3" customFormat="1" ht="12.75" customHeight="1" x14ac:dyDescent="0.2">
      <c r="A324" s="10"/>
      <c r="B324" s="24"/>
      <c r="C324" s="21"/>
      <c r="E324" s="2"/>
      <c r="F324" s="10"/>
      <c r="G324" s="10"/>
      <c r="H324" s="10"/>
      <c r="I324" s="10"/>
      <c r="J324" s="10"/>
      <c r="K324" s="10"/>
      <c r="L324" s="10"/>
      <c r="M324" s="10"/>
      <c r="N324" s="10"/>
    </row>
    <row r="325" spans="1:14" s="3" customFormat="1" ht="12.75" customHeight="1" x14ac:dyDescent="0.2">
      <c r="A325" s="10"/>
      <c r="B325" s="24"/>
      <c r="C325" s="21"/>
      <c r="E325" s="2"/>
      <c r="F325" s="10"/>
      <c r="G325" s="10"/>
      <c r="H325" s="10"/>
      <c r="I325" s="10"/>
      <c r="J325" s="10"/>
      <c r="K325" s="10"/>
      <c r="L325" s="10"/>
      <c r="M325" s="10"/>
      <c r="N325" s="10"/>
    </row>
    <row r="326" spans="1:14" s="3" customFormat="1" ht="12.75" customHeight="1" x14ac:dyDescent="0.2">
      <c r="A326" s="10"/>
      <c r="B326" s="24"/>
      <c r="C326" s="21"/>
      <c r="E326" s="2"/>
      <c r="F326" s="10"/>
      <c r="G326" s="10"/>
      <c r="H326" s="10"/>
      <c r="I326" s="10"/>
      <c r="J326" s="10"/>
      <c r="K326" s="10"/>
      <c r="L326" s="10"/>
      <c r="M326" s="10"/>
      <c r="N326" s="10"/>
    </row>
    <row r="327" spans="1:14" s="3" customFormat="1" ht="12.75" customHeight="1" x14ac:dyDescent="0.2">
      <c r="A327" s="10"/>
      <c r="B327" s="24"/>
      <c r="C327" s="21"/>
      <c r="E327" s="2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1:14" s="3" customFormat="1" ht="12.75" customHeight="1" x14ac:dyDescent="0.2">
      <c r="A328" s="10"/>
      <c r="B328" s="24"/>
      <c r="C328" s="21"/>
      <c r="E328" s="2"/>
      <c r="F328" s="10"/>
      <c r="G328" s="10"/>
      <c r="H328" s="10"/>
      <c r="I328" s="10"/>
      <c r="J328" s="10"/>
      <c r="K328" s="10"/>
      <c r="L328" s="10"/>
      <c r="M328" s="10"/>
      <c r="N328" s="10"/>
    </row>
    <row r="329" spans="1:14" s="3" customFormat="1" ht="12.75" customHeight="1" x14ac:dyDescent="0.2">
      <c r="A329" s="10"/>
      <c r="B329" s="24"/>
      <c r="C329" s="21"/>
      <c r="E329" s="2"/>
      <c r="F329" s="10"/>
      <c r="G329" s="10"/>
      <c r="H329" s="10"/>
      <c r="I329" s="10"/>
      <c r="J329" s="10"/>
      <c r="K329" s="10"/>
      <c r="L329" s="10"/>
      <c r="M329" s="10"/>
      <c r="N329" s="10"/>
    </row>
    <row r="330" spans="1:14" s="3" customFormat="1" ht="12.75" customHeight="1" x14ac:dyDescent="0.2">
      <c r="A330" s="10"/>
      <c r="B330" s="24"/>
      <c r="C330" s="21"/>
      <c r="E330" s="2"/>
      <c r="F330" s="10"/>
      <c r="G330" s="10"/>
      <c r="H330" s="10"/>
      <c r="I330" s="10"/>
      <c r="J330" s="10"/>
      <c r="K330" s="10"/>
      <c r="L330" s="10"/>
      <c r="M330" s="10"/>
      <c r="N330" s="10"/>
    </row>
    <row r="331" spans="1:14" s="3" customFormat="1" ht="12.75" customHeight="1" x14ac:dyDescent="0.2">
      <c r="A331" s="10"/>
      <c r="B331" s="24"/>
      <c r="C331" s="21"/>
      <c r="E331" s="2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4" s="3" customFormat="1" ht="12.75" customHeight="1" x14ac:dyDescent="0.2">
      <c r="A332" s="10"/>
      <c r="B332" s="24"/>
      <c r="C332" s="21"/>
      <c r="E332" s="2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1:14" s="3" customFormat="1" ht="12.75" customHeight="1" x14ac:dyDescent="0.2">
      <c r="A333" s="10"/>
      <c r="B333" s="24"/>
      <c r="C333" s="21"/>
      <c r="E333" s="2"/>
      <c r="F333" s="10"/>
      <c r="G333" s="10"/>
      <c r="H333" s="10"/>
      <c r="I333" s="10"/>
      <c r="J333" s="10"/>
      <c r="K333" s="10"/>
      <c r="L333" s="10"/>
      <c r="M333" s="10"/>
      <c r="N333" s="10"/>
    </row>
    <row r="334" spans="1:14" s="3" customFormat="1" ht="12.75" customHeight="1" x14ac:dyDescent="0.2">
      <c r="A334" s="9"/>
      <c r="B334" s="24"/>
      <c r="C334" s="8"/>
      <c r="D334" s="7"/>
      <c r="E334" s="5"/>
      <c r="F334" s="10"/>
      <c r="G334" s="10"/>
      <c r="H334" s="10"/>
      <c r="I334" s="10"/>
      <c r="J334" s="10"/>
      <c r="K334" s="10"/>
      <c r="L334" s="10"/>
      <c r="M334" s="10"/>
      <c r="N334" s="10"/>
    </row>
    <row r="335" spans="1:14" s="3" customFormat="1" ht="12.75" customHeight="1" x14ac:dyDescent="0.2">
      <c r="A335" s="10"/>
      <c r="B335" s="24"/>
      <c r="C335" s="21"/>
      <c r="D335" s="4"/>
      <c r="E335" s="5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1:14" s="3" customFormat="1" ht="12.75" customHeight="1" x14ac:dyDescent="0.2">
      <c r="A336" s="10"/>
      <c r="B336" s="6"/>
      <c r="C336" s="21"/>
      <c r="E336" s="5"/>
      <c r="F336" s="10"/>
      <c r="G336" s="10"/>
      <c r="H336" s="10"/>
      <c r="I336" s="10"/>
      <c r="J336" s="10"/>
      <c r="K336" s="10"/>
      <c r="L336" s="10"/>
      <c r="M336" s="10"/>
      <c r="N336" s="10"/>
    </row>
    <row r="337" spans="1:14" s="3" customFormat="1" ht="12.75" customHeight="1" x14ac:dyDescent="0.2">
      <c r="A337" s="10"/>
      <c r="B337" s="24"/>
      <c r="C337" s="21"/>
      <c r="E337" s="5"/>
      <c r="F337" s="10"/>
      <c r="G337" s="10"/>
      <c r="H337" s="10"/>
      <c r="I337" s="10"/>
      <c r="J337" s="10"/>
      <c r="K337" s="10"/>
      <c r="L337" s="10"/>
      <c r="M337" s="10"/>
      <c r="N337" s="10"/>
    </row>
    <row r="338" spans="1:14" s="3" customFormat="1" ht="12.75" customHeight="1" x14ac:dyDescent="0.2">
      <c r="A338" s="10"/>
      <c r="B338" s="24"/>
      <c r="C338" s="21"/>
      <c r="E338" s="5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1:14" s="3" customFormat="1" ht="12.75" customHeight="1" x14ac:dyDescent="0.2">
      <c r="A339" s="10"/>
      <c r="B339" s="24"/>
      <c r="C339" s="21"/>
      <c r="E339" s="2"/>
      <c r="F339" s="10"/>
      <c r="G339" s="10"/>
      <c r="H339" s="10"/>
      <c r="I339" s="10"/>
      <c r="J339" s="10"/>
      <c r="K339" s="10"/>
      <c r="L339" s="10"/>
      <c r="M339" s="10"/>
      <c r="N339" s="10"/>
    </row>
    <row r="340" spans="1:14" s="3" customFormat="1" ht="12.75" customHeight="1" x14ac:dyDescent="0.2">
      <c r="A340" s="10"/>
      <c r="B340" s="24"/>
      <c r="C340" s="21"/>
      <c r="E340" s="2"/>
      <c r="F340" s="10"/>
      <c r="G340" s="10"/>
      <c r="H340" s="10"/>
      <c r="I340" s="10"/>
      <c r="J340" s="10"/>
      <c r="K340" s="10"/>
      <c r="L340" s="10"/>
      <c r="M340" s="10"/>
      <c r="N340" s="10"/>
    </row>
    <row r="341" spans="1:14" s="3" customFormat="1" ht="12.75" customHeight="1" x14ac:dyDescent="0.2">
      <c r="A341" s="10"/>
      <c r="B341" s="24"/>
      <c r="C341" s="21"/>
      <c r="E341" s="2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1:14" s="3" customFormat="1" ht="12.75" customHeight="1" x14ac:dyDescent="0.2">
      <c r="A342" s="10"/>
      <c r="B342" s="24"/>
      <c r="C342" s="21"/>
      <c r="E342" s="2"/>
      <c r="F342" s="10"/>
      <c r="G342" s="10"/>
      <c r="H342" s="10"/>
      <c r="I342" s="10"/>
      <c r="J342" s="10"/>
      <c r="K342" s="10"/>
      <c r="L342" s="10"/>
      <c r="M342" s="10"/>
      <c r="N342" s="10"/>
    </row>
    <row r="343" spans="1:14" s="3" customFormat="1" ht="12.75" customHeight="1" x14ac:dyDescent="0.2">
      <c r="A343" s="10"/>
      <c r="B343" s="24"/>
      <c r="C343" s="21"/>
      <c r="E343" s="2"/>
      <c r="F343" s="10"/>
      <c r="G343" s="10"/>
      <c r="H343" s="10"/>
      <c r="I343" s="10"/>
      <c r="J343" s="10"/>
      <c r="K343" s="10"/>
      <c r="L343" s="10"/>
      <c r="M343" s="10"/>
      <c r="N343" s="10"/>
    </row>
    <row r="344" spans="1:14" s="3" customFormat="1" ht="12.75" customHeight="1" x14ac:dyDescent="0.2">
      <c r="A344" s="10"/>
      <c r="B344" s="24"/>
      <c r="C344" s="21"/>
      <c r="E344" s="2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1:14" s="3" customFormat="1" ht="12.75" customHeight="1" x14ac:dyDescent="0.2">
      <c r="A345" s="10"/>
      <c r="B345" s="24"/>
      <c r="C345" s="21"/>
      <c r="E345" s="2"/>
      <c r="F345" s="10"/>
      <c r="G345" s="10"/>
      <c r="H345" s="10"/>
      <c r="I345" s="10"/>
      <c r="J345" s="10"/>
      <c r="K345" s="10"/>
      <c r="L345" s="10"/>
      <c r="M345" s="10"/>
      <c r="N345" s="10"/>
    </row>
    <row r="346" spans="1:14" s="3" customFormat="1" ht="12.75" customHeight="1" x14ac:dyDescent="0.2">
      <c r="A346" s="10"/>
      <c r="B346" s="24"/>
      <c r="C346" s="21"/>
      <c r="E346" s="2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1:14" s="3" customFormat="1" ht="12.75" customHeight="1" x14ac:dyDescent="0.2">
      <c r="A347" s="10"/>
      <c r="B347" s="24"/>
      <c r="C347" s="21"/>
      <c r="E347" s="2"/>
      <c r="F347" s="10"/>
      <c r="G347" s="10"/>
      <c r="H347" s="10"/>
      <c r="I347" s="10"/>
      <c r="J347" s="10"/>
      <c r="K347" s="10"/>
      <c r="L347" s="10"/>
      <c r="M347" s="10"/>
      <c r="N347" s="10"/>
    </row>
    <row r="348" spans="1:14" s="3" customFormat="1" ht="12.75" customHeight="1" x14ac:dyDescent="0.2">
      <c r="A348" s="10"/>
      <c r="B348" s="24"/>
      <c r="C348" s="21"/>
      <c r="E348" s="2"/>
      <c r="F348" s="10"/>
      <c r="G348" s="10"/>
      <c r="H348" s="10"/>
      <c r="I348" s="10"/>
      <c r="J348" s="10"/>
      <c r="K348" s="10"/>
      <c r="L348" s="10"/>
      <c r="M348" s="10"/>
      <c r="N348" s="10"/>
    </row>
    <row r="349" spans="1:14" s="3" customFormat="1" ht="12.75" customHeight="1" x14ac:dyDescent="0.2">
      <c r="A349" s="10"/>
      <c r="B349" s="24"/>
      <c r="C349" s="21"/>
      <c r="E349" s="2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 s="3" customFormat="1" ht="12.75" customHeight="1" x14ac:dyDescent="0.2">
      <c r="A350" s="10"/>
      <c r="B350" s="24"/>
      <c r="C350" s="21"/>
      <c r="E350" s="2"/>
      <c r="F350" s="10"/>
      <c r="G350" s="10"/>
      <c r="H350" s="10"/>
      <c r="I350" s="10"/>
      <c r="J350" s="10"/>
      <c r="K350" s="10"/>
      <c r="L350" s="10"/>
      <c r="M350" s="10"/>
      <c r="N350" s="10"/>
    </row>
    <row r="351" spans="1:14" s="3" customFormat="1" ht="12.75" customHeight="1" x14ac:dyDescent="0.2">
      <c r="A351" s="10"/>
      <c r="B351" s="24"/>
      <c r="C351" s="21"/>
      <c r="E351" s="2"/>
      <c r="F351" s="10"/>
      <c r="G351" s="10"/>
      <c r="H351" s="10"/>
      <c r="I351" s="10"/>
      <c r="J351" s="10"/>
      <c r="K351" s="10"/>
      <c r="L351" s="10"/>
      <c r="M351" s="10"/>
      <c r="N351" s="10"/>
    </row>
    <row r="352" spans="1:14" s="3" customFormat="1" ht="12.75" customHeight="1" x14ac:dyDescent="0.2">
      <c r="A352" s="10"/>
      <c r="B352" s="24"/>
      <c r="C352" s="21"/>
      <c r="E352" s="2"/>
      <c r="F352" s="10"/>
      <c r="G352" s="10"/>
      <c r="H352" s="10"/>
      <c r="I352" s="10"/>
      <c r="J352" s="10"/>
      <c r="K352" s="10"/>
      <c r="L352" s="10"/>
      <c r="M352" s="10"/>
      <c r="N352" s="10"/>
    </row>
    <row r="353" spans="1:14" s="3" customFormat="1" ht="12.75" customHeight="1" x14ac:dyDescent="0.2">
      <c r="A353" s="10"/>
      <c r="B353" s="24"/>
      <c r="C353" s="21"/>
      <c r="E353" s="2"/>
      <c r="F353" s="10"/>
      <c r="G353" s="10"/>
      <c r="H353" s="10"/>
      <c r="I353" s="10"/>
      <c r="J353" s="10"/>
      <c r="K353" s="10"/>
      <c r="L353" s="10"/>
      <c r="M353" s="10"/>
      <c r="N353" s="10"/>
    </row>
    <row r="354" spans="1:14" s="3" customFormat="1" ht="12.75" customHeight="1" x14ac:dyDescent="0.2">
      <c r="A354" s="10"/>
      <c r="B354" s="24"/>
      <c r="C354" s="21"/>
      <c r="E354" s="2"/>
      <c r="F354" s="10"/>
      <c r="G354" s="10"/>
      <c r="H354" s="10"/>
      <c r="I354" s="10"/>
      <c r="J354" s="10"/>
      <c r="K354" s="10"/>
      <c r="L354" s="10"/>
      <c r="M354" s="10"/>
      <c r="N354" s="10"/>
    </row>
    <row r="355" spans="1:14" s="3" customFormat="1" ht="12.75" customHeight="1" x14ac:dyDescent="0.2">
      <c r="A355" s="10"/>
      <c r="B355" s="24"/>
      <c r="C355" s="21"/>
      <c r="E355" s="2"/>
      <c r="F355" s="10"/>
      <c r="G355" s="10"/>
      <c r="H355" s="10"/>
      <c r="I355" s="10"/>
      <c r="J355" s="10"/>
      <c r="K355" s="10"/>
      <c r="L355" s="10"/>
      <c r="M355" s="10"/>
      <c r="N355" s="10"/>
    </row>
    <row r="356" spans="1:14" s="3" customFormat="1" ht="12.75" customHeight="1" x14ac:dyDescent="0.2">
      <c r="A356" s="10"/>
      <c r="B356" s="24"/>
      <c r="C356" s="21"/>
      <c r="E356" s="2"/>
      <c r="F356" s="10"/>
      <c r="G356" s="10"/>
      <c r="H356" s="10"/>
      <c r="I356" s="10"/>
      <c r="J356" s="10"/>
      <c r="K356" s="10"/>
      <c r="L356" s="10"/>
      <c r="M356" s="10"/>
      <c r="N356" s="10"/>
    </row>
    <row r="357" spans="1:14" s="3" customFormat="1" ht="12.75" customHeight="1" x14ac:dyDescent="0.2">
      <c r="A357" s="10"/>
      <c r="B357" s="24"/>
      <c r="C357" s="21"/>
      <c r="E357" s="2"/>
      <c r="F357" s="10"/>
      <c r="G357" s="10"/>
      <c r="H357" s="10"/>
      <c r="I357" s="10"/>
      <c r="J357" s="10"/>
      <c r="K357" s="10"/>
      <c r="L357" s="10"/>
      <c r="M357" s="10"/>
      <c r="N357" s="10"/>
    </row>
    <row r="358" spans="1:14" s="3" customFormat="1" ht="12.75" customHeight="1" x14ac:dyDescent="0.2">
      <c r="A358" s="10"/>
      <c r="B358" s="24"/>
      <c r="C358" s="21"/>
      <c r="E358" s="2"/>
      <c r="F358" s="10"/>
      <c r="G358" s="10"/>
      <c r="H358" s="10"/>
      <c r="I358" s="10"/>
      <c r="J358" s="10"/>
      <c r="K358" s="10"/>
      <c r="L358" s="10"/>
      <c r="M358" s="10"/>
      <c r="N358" s="10"/>
    </row>
    <row r="359" spans="1:14" s="3" customFormat="1" ht="12.75" customHeight="1" x14ac:dyDescent="0.2">
      <c r="A359" s="10"/>
      <c r="B359" s="24"/>
      <c r="C359" s="21"/>
      <c r="E359" s="2"/>
      <c r="F359" s="10"/>
      <c r="G359" s="10"/>
      <c r="H359" s="10"/>
      <c r="I359" s="10"/>
      <c r="J359" s="10"/>
      <c r="K359" s="10"/>
      <c r="L359" s="10"/>
      <c r="M359" s="10"/>
      <c r="N359" s="10"/>
    </row>
    <row r="360" spans="1:14" s="3" customFormat="1" ht="12.75" customHeight="1" x14ac:dyDescent="0.2">
      <c r="A360" s="10"/>
      <c r="B360" s="24"/>
      <c r="C360" s="21"/>
      <c r="E360" s="2"/>
      <c r="F360" s="10"/>
      <c r="G360" s="10"/>
      <c r="H360" s="10"/>
      <c r="I360" s="10"/>
      <c r="J360" s="10"/>
      <c r="K360" s="10"/>
      <c r="L360" s="10"/>
      <c r="M360" s="10"/>
      <c r="N360" s="10"/>
    </row>
    <row r="361" spans="1:14" s="3" customFormat="1" ht="12.75" customHeight="1" x14ac:dyDescent="0.2">
      <c r="A361" s="10"/>
      <c r="B361" s="24"/>
      <c r="C361" s="21"/>
      <c r="E361" s="2"/>
      <c r="F361" s="10"/>
      <c r="G361" s="10"/>
      <c r="H361" s="10"/>
      <c r="I361" s="10"/>
      <c r="J361" s="10"/>
      <c r="K361" s="10"/>
      <c r="L361" s="10"/>
      <c r="M361" s="10"/>
      <c r="N361" s="10"/>
    </row>
    <row r="362" spans="1:14" s="3" customFormat="1" ht="12.75" customHeight="1" x14ac:dyDescent="0.2">
      <c r="A362" s="10"/>
      <c r="B362" s="24"/>
      <c r="C362" s="21"/>
      <c r="E362" s="2"/>
      <c r="F362" s="10"/>
      <c r="G362" s="10"/>
      <c r="H362" s="10"/>
      <c r="I362" s="10"/>
      <c r="J362" s="10"/>
      <c r="K362" s="10"/>
      <c r="L362" s="10"/>
      <c r="M362" s="10"/>
      <c r="N362" s="10"/>
    </row>
    <row r="363" spans="1:14" s="3" customFormat="1" ht="12.75" customHeight="1" x14ac:dyDescent="0.2">
      <c r="A363" s="10"/>
      <c r="B363" s="24"/>
      <c r="C363" s="21"/>
      <c r="E363" s="2"/>
      <c r="F363" s="10"/>
      <c r="G363" s="10"/>
      <c r="H363" s="10"/>
      <c r="I363" s="10"/>
      <c r="J363" s="10"/>
      <c r="K363" s="10"/>
      <c r="L363" s="10"/>
      <c r="M363" s="10"/>
      <c r="N363" s="10"/>
    </row>
    <row r="364" spans="1:14" s="3" customFormat="1" ht="12.75" customHeight="1" x14ac:dyDescent="0.2">
      <c r="A364" s="10"/>
      <c r="B364" s="24"/>
      <c r="C364" s="21"/>
      <c r="E364" s="2"/>
      <c r="F364" s="10"/>
      <c r="G364" s="10"/>
      <c r="H364" s="10"/>
      <c r="I364" s="10"/>
      <c r="J364" s="10"/>
      <c r="K364" s="10"/>
      <c r="L364" s="10"/>
      <c r="M364" s="10"/>
      <c r="N364" s="10"/>
    </row>
    <row r="365" spans="1:14" s="3" customFormat="1" ht="12.75" customHeight="1" x14ac:dyDescent="0.2">
      <c r="A365" s="10"/>
      <c r="B365" s="24"/>
      <c r="C365" s="21"/>
      <c r="E365" s="2"/>
      <c r="F365" s="10"/>
      <c r="G365" s="10"/>
      <c r="H365" s="10"/>
      <c r="I365" s="10"/>
      <c r="J365" s="10"/>
      <c r="K365" s="10"/>
      <c r="L365" s="10"/>
      <c r="M365" s="10"/>
      <c r="N365" s="10"/>
    </row>
    <row r="366" spans="1:14" s="3" customFormat="1" ht="12.75" customHeight="1" x14ac:dyDescent="0.2">
      <c r="A366" s="10"/>
      <c r="B366" s="24"/>
      <c r="C366" s="21"/>
      <c r="E366" s="2"/>
      <c r="F366" s="10"/>
      <c r="G366" s="10"/>
      <c r="H366" s="10"/>
      <c r="I366" s="10"/>
      <c r="J366" s="10"/>
      <c r="K366" s="10"/>
      <c r="L366" s="10"/>
      <c r="M366" s="10"/>
      <c r="N366" s="10"/>
    </row>
    <row r="367" spans="1:14" s="3" customFormat="1" ht="12.75" customHeight="1" x14ac:dyDescent="0.2">
      <c r="A367" s="10"/>
      <c r="B367" s="24"/>
      <c r="C367" s="21"/>
      <c r="E367" s="2"/>
      <c r="F367" s="10"/>
      <c r="G367" s="10"/>
      <c r="H367" s="10"/>
      <c r="I367" s="10"/>
      <c r="J367" s="10"/>
      <c r="K367" s="10"/>
      <c r="L367" s="10"/>
      <c r="M367" s="10"/>
      <c r="N367" s="10"/>
    </row>
    <row r="368" spans="1:14" s="3" customFormat="1" ht="12.75" customHeight="1" x14ac:dyDescent="0.2">
      <c r="A368" s="10"/>
      <c r="B368" s="24"/>
      <c r="C368" s="21"/>
      <c r="E368" s="2"/>
      <c r="F368" s="10"/>
      <c r="G368" s="10"/>
      <c r="H368" s="10"/>
      <c r="I368" s="10"/>
      <c r="J368" s="10"/>
      <c r="K368" s="10"/>
      <c r="L368" s="10"/>
      <c r="M368" s="10"/>
      <c r="N368" s="10"/>
    </row>
    <row r="369" spans="1:14" s="3" customFormat="1" ht="12.75" customHeight="1" x14ac:dyDescent="0.2">
      <c r="A369" s="10"/>
      <c r="B369" s="24"/>
      <c r="C369" s="21"/>
      <c r="E369" s="2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1:14" s="3" customFormat="1" ht="12.75" customHeight="1" x14ac:dyDescent="0.2">
      <c r="A370" s="10"/>
      <c r="B370" s="24"/>
      <c r="C370" s="21"/>
      <c r="E370" s="2"/>
      <c r="F370" s="10"/>
      <c r="G370" s="10"/>
      <c r="H370" s="10"/>
      <c r="I370" s="10"/>
      <c r="J370" s="10"/>
      <c r="K370" s="10"/>
      <c r="L370" s="10"/>
      <c r="M370" s="10"/>
      <c r="N370" s="10"/>
    </row>
    <row r="371" spans="1:14" s="3" customFormat="1" ht="12.75" customHeight="1" x14ac:dyDescent="0.2">
      <c r="A371" s="10"/>
      <c r="B371" s="24"/>
      <c r="C371" s="21"/>
      <c r="E371" s="2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4" s="3" customFormat="1" ht="12.75" customHeight="1" x14ac:dyDescent="0.2">
      <c r="A372" s="10"/>
      <c r="B372" s="24"/>
      <c r="C372" s="21"/>
      <c r="E372" s="2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1:14" s="3" customFormat="1" ht="12.75" customHeight="1" x14ac:dyDescent="0.2">
      <c r="A373" s="10"/>
      <c r="B373" s="24"/>
      <c r="C373" s="21"/>
      <c r="E373" s="2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1:14" s="3" customFormat="1" ht="12.75" customHeight="1" x14ac:dyDescent="0.2">
      <c r="A374" s="10"/>
      <c r="B374" s="24"/>
      <c r="C374" s="21"/>
      <c r="E374" s="2"/>
      <c r="F374" s="10"/>
      <c r="G374" s="10"/>
      <c r="H374" s="10"/>
      <c r="I374" s="10"/>
      <c r="J374" s="10"/>
      <c r="K374" s="10"/>
      <c r="L374" s="10"/>
      <c r="M374" s="10"/>
      <c r="N374" s="10"/>
    </row>
    <row r="375" spans="1:14" s="3" customFormat="1" ht="12.75" customHeight="1" x14ac:dyDescent="0.2">
      <c r="A375" s="10"/>
      <c r="B375" s="24"/>
      <c r="C375" s="21"/>
      <c r="E375" s="2"/>
      <c r="F375" s="10"/>
      <c r="G375" s="10"/>
      <c r="H375" s="10"/>
      <c r="I375" s="10"/>
      <c r="J375" s="10"/>
      <c r="K375" s="10"/>
      <c r="L375" s="10"/>
      <c r="M375" s="10"/>
      <c r="N375" s="10"/>
    </row>
    <row r="376" spans="1:14" s="3" customFormat="1" ht="12.75" customHeight="1" x14ac:dyDescent="0.2">
      <c r="A376" s="10"/>
      <c r="B376" s="24"/>
      <c r="C376" s="21"/>
      <c r="E376" s="2"/>
      <c r="F376" s="10"/>
      <c r="G376" s="10"/>
      <c r="H376" s="10"/>
      <c r="I376" s="10"/>
      <c r="J376" s="10"/>
      <c r="K376" s="10"/>
      <c r="L376" s="10"/>
      <c r="M376" s="10"/>
      <c r="N376" s="10"/>
    </row>
    <row r="377" spans="1:14" s="3" customFormat="1" ht="12.75" customHeight="1" x14ac:dyDescent="0.2">
      <c r="A377" s="10"/>
      <c r="B377" s="24"/>
      <c r="C377" s="21"/>
      <c r="E377" s="2"/>
      <c r="F377" s="10"/>
      <c r="G377" s="10"/>
      <c r="H377" s="10"/>
      <c r="I377" s="10"/>
      <c r="J377" s="10"/>
      <c r="K377" s="10"/>
      <c r="L377" s="10"/>
      <c r="M377" s="10"/>
      <c r="N377" s="10"/>
    </row>
    <row r="378" spans="1:14" s="3" customFormat="1" ht="12.75" customHeight="1" x14ac:dyDescent="0.2">
      <c r="A378" s="10"/>
      <c r="B378" s="24"/>
      <c r="C378" s="21"/>
      <c r="E378" s="2"/>
      <c r="F378" s="10"/>
      <c r="G378" s="10"/>
      <c r="H378" s="10"/>
      <c r="I378" s="10"/>
      <c r="J378" s="10"/>
      <c r="K378" s="10"/>
      <c r="L378" s="10"/>
      <c r="M378" s="10"/>
      <c r="N378" s="10"/>
    </row>
    <row r="379" spans="1:14" s="3" customFormat="1" ht="12.75" customHeight="1" x14ac:dyDescent="0.2">
      <c r="A379" s="10"/>
      <c r="B379" s="24"/>
      <c r="C379" s="21"/>
      <c r="E379" s="2"/>
      <c r="F379" s="10"/>
      <c r="G379" s="10"/>
      <c r="H379" s="10"/>
      <c r="I379" s="10"/>
      <c r="J379" s="10"/>
      <c r="K379" s="10"/>
      <c r="L379" s="10"/>
      <c r="M379" s="10"/>
      <c r="N379" s="10"/>
    </row>
    <row r="380" spans="1:14" s="3" customFormat="1" ht="12.75" customHeight="1" x14ac:dyDescent="0.2">
      <c r="A380" s="10"/>
      <c r="B380" s="24"/>
      <c r="C380" s="21"/>
      <c r="E380" s="2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1:14" s="3" customFormat="1" ht="12.75" customHeight="1" x14ac:dyDescent="0.2">
      <c r="A381" s="10"/>
      <c r="B381" s="24"/>
      <c r="C381" s="21"/>
      <c r="E381" s="2"/>
      <c r="F381" s="10"/>
      <c r="G381" s="10"/>
      <c r="H381" s="10"/>
      <c r="I381" s="10"/>
      <c r="J381" s="10"/>
      <c r="K381" s="10"/>
      <c r="L381" s="10"/>
      <c r="M381" s="10"/>
      <c r="N381" s="10"/>
    </row>
    <row r="382" spans="1:14" s="3" customFormat="1" ht="12.75" customHeight="1" x14ac:dyDescent="0.2">
      <c r="A382" s="10"/>
      <c r="B382" s="24"/>
      <c r="C382" s="21"/>
      <c r="E382" s="2"/>
      <c r="F382" s="10"/>
      <c r="G382" s="10"/>
      <c r="H382" s="10"/>
      <c r="I382" s="10"/>
      <c r="J382" s="10"/>
      <c r="K382" s="10"/>
      <c r="L382" s="10"/>
      <c r="M382" s="10"/>
      <c r="N382" s="10"/>
    </row>
    <row r="383" spans="1:14" s="3" customFormat="1" ht="12.75" customHeight="1" x14ac:dyDescent="0.2">
      <c r="A383" s="10"/>
      <c r="B383" s="24"/>
      <c r="C383" s="21"/>
      <c r="E383" s="2"/>
      <c r="F383" s="10"/>
      <c r="G383" s="10"/>
      <c r="H383" s="10"/>
      <c r="I383" s="10"/>
      <c r="J383" s="10"/>
      <c r="K383" s="10"/>
      <c r="L383" s="10"/>
      <c r="M383" s="10"/>
      <c r="N383" s="10"/>
    </row>
    <row r="384" spans="1:14" s="3" customFormat="1" ht="12.75" customHeight="1" x14ac:dyDescent="0.2">
      <c r="A384" s="10"/>
      <c r="B384" s="24"/>
      <c r="C384" s="21"/>
      <c r="E384" s="2"/>
      <c r="F384" s="10"/>
      <c r="G384" s="10"/>
      <c r="H384" s="10"/>
      <c r="I384" s="10"/>
      <c r="J384" s="10"/>
      <c r="K384" s="10"/>
      <c r="L384" s="10"/>
      <c r="M384" s="10"/>
      <c r="N384" s="10"/>
    </row>
    <row r="385" spans="1:14" s="3" customFormat="1" ht="12.75" customHeight="1" x14ac:dyDescent="0.2">
      <c r="A385" s="10"/>
      <c r="B385" s="24"/>
      <c r="C385" s="21"/>
      <c r="E385" s="2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1:14" s="3" customFormat="1" ht="12.75" customHeight="1" x14ac:dyDescent="0.2">
      <c r="A386" s="10"/>
      <c r="B386" s="24"/>
      <c r="C386" s="21"/>
      <c r="D386" s="4"/>
      <c r="E386" s="2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1:14" s="3" customFormat="1" ht="12.75" customHeight="1" x14ac:dyDescent="0.2">
      <c r="A387" s="10"/>
      <c r="B387" s="24"/>
      <c r="C387" s="21"/>
      <c r="E387" s="2"/>
      <c r="F387" s="10"/>
      <c r="G387" s="10"/>
      <c r="H387" s="10"/>
      <c r="I387" s="10"/>
      <c r="J387" s="10"/>
      <c r="K387" s="10"/>
      <c r="L387" s="10"/>
      <c r="M387" s="10"/>
      <c r="N387" s="10"/>
    </row>
    <row r="388" spans="1:14" s="3" customFormat="1" ht="12.75" customHeight="1" x14ac:dyDescent="0.2">
      <c r="A388" s="10"/>
      <c r="B388" s="24"/>
      <c r="C388" s="21"/>
      <c r="E388" s="2"/>
      <c r="F388" s="10"/>
      <c r="G388" s="10"/>
      <c r="H388" s="10"/>
      <c r="I388" s="10"/>
      <c r="J388" s="10"/>
      <c r="K388" s="10"/>
      <c r="L388" s="10"/>
      <c r="M388" s="10"/>
      <c r="N388" s="10"/>
    </row>
    <row r="389" spans="1:14" s="3" customFormat="1" ht="12.75" customHeight="1" x14ac:dyDescent="0.2">
      <c r="A389" s="10"/>
      <c r="B389" s="24"/>
      <c r="C389" s="21"/>
      <c r="E389" s="2"/>
      <c r="F389" s="10"/>
      <c r="G389" s="10"/>
      <c r="H389" s="10"/>
      <c r="I389" s="10"/>
      <c r="J389" s="10"/>
      <c r="K389" s="10"/>
      <c r="L389" s="10"/>
      <c r="M389" s="10"/>
      <c r="N389" s="10"/>
    </row>
    <row r="390" spans="1:14" s="3" customFormat="1" ht="12.75" customHeight="1" x14ac:dyDescent="0.2">
      <c r="A390" s="10"/>
      <c r="B390" s="24"/>
      <c r="C390" s="21"/>
      <c r="E390" s="2"/>
      <c r="F390" s="10"/>
      <c r="G390" s="10"/>
      <c r="H390" s="10"/>
      <c r="I390" s="10"/>
      <c r="J390" s="10"/>
      <c r="K390" s="10"/>
      <c r="L390" s="10"/>
      <c r="M390" s="10"/>
      <c r="N390" s="10"/>
    </row>
    <row r="391" spans="1:14" s="3" customFormat="1" ht="12.75" customHeight="1" x14ac:dyDescent="0.2">
      <c r="A391" s="10"/>
      <c r="B391" s="24"/>
      <c r="C391" s="21"/>
      <c r="E391" s="2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1:14" s="3" customFormat="1" ht="12.75" customHeight="1" x14ac:dyDescent="0.2">
      <c r="A392" s="10"/>
      <c r="B392" s="24"/>
      <c r="C392" s="21"/>
      <c r="E392" s="2"/>
      <c r="F392" s="10"/>
      <c r="G392" s="10"/>
      <c r="H392" s="10"/>
      <c r="I392" s="10"/>
      <c r="J392" s="10"/>
      <c r="K392" s="10"/>
      <c r="L392" s="10"/>
      <c r="M392" s="10"/>
      <c r="N392" s="10"/>
    </row>
    <row r="393" spans="1:14" s="3" customFormat="1" ht="12.75" customHeight="1" x14ac:dyDescent="0.2">
      <c r="A393" s="10"/>
      <c r="B393" s="24"/>
      <c r="C393" s="21"/>
      <c r="E393" s="2"/>
      <c r="F393" s="10"/>
      <c r="G393" s="10"/>
      <c r="H393" s="10"/>
      <c r="I393" s="10"/>
      <c r="J393" s="10"/>
      <c r="K393" s="10"/>
      <c r="L393" s="10"/>
      <c r="M393" s="10"/>
      <c r="N393" s="10"/>
    </row>
    <row r="394" spans="1:14" s="3" customFormat="1" ht="12.75" customHeight="1" x14ac:dyDescent="0.2">
      <c r="A394" s="10"/>
      <c r="B394" s="24"/>
      <c r="C394" s="21"/>
      <c r="E394" s="2"/>
      <c r="F394" s="10"/>
      <c r="G394" s="10"/>
      <c r="H394" s="10"/>
      <c r="I394" s="10"/>
      <c r="J394" s="10"/>
      <c r="K394" s="10"/>
      <c r="L394" s="10"/>
      <c r="M394" s="10"/>
      <c r="N394" s="10"/>
    </row>
    <row r="395" spans="1:14" s="3" customFormat="1" ht="12.75" customHeight="1" x14ac:dyDescent="0.2">
      <c r="A395" s="10"/>
      <c r="B395" s="24"/>
      <c r="C395" s="21"/>
      <c r="E395" s="2"/>
      <c r="F395" s="10"/>
      <c r="G395" s="10"/>
      <c r="H395" s="10"/>
      <c r="I395" s="10"/>
      <c r="J395" s="10"/>
      <c r="K395" s="10"/>
      <c r="L395" s="10"/>
      <c r="M395" s="10"/>
      <c r="N395" s="10"/>
    </row>
    <row r="396" spans="1:14" s="3" customFormat="1" ht="12.75" customHeight="1" x14ac:dyDescent="0.2">
      <c r="A396" s="10"/>
      <c r="B396" s="24"/>
      <c r="C396" s="21"/>
      <c r="E396" s="2"/>
      <c r="F396" s="10"/>
      <c r="G396" s="10"/>
      <c r="H396" s="10"/>
      <c r="I396" s="10"/>
      <c r="J396" s="10"/>
      <c r="K396" s="10"/>
      <c r="L396" s="10"/>
      <c r="M396" s="10"/>
      <c r="N396" s="10"/>
    </row>
    <row r="397" spans="1:14" s="3" customFormat="1" ht="12.75" customHeight="1" x14ac:dyDescent="0.2">
      <c r="A397" s="10"/>
      <c r="B397" s="24"/>
      <c r="C397" s="21"/>
      <c r="E397" s="2"/>
      <c r="F397" s="10"/>
      <c r="G397" s="10"/>
      <c r="H397" s="10"/>
      <c r="I397" s="10"/>
      <c r="J397" s="10"/>
      <c r="K397" s="10"/>
      <c r="L397" s="10"/>
      <c r="M397" s="10"/>
      <c r="N397" s="10"/>
    </row>
    <row r="398" spans="1:14" s="3" customFormat="1" ht="12.75" customHeight="1" x14ac:dyDescent="0.2">
      <c r="A398" s="10"/>
      <c r="B398" s="24"/>
      <c r="C398" s="21"/>
      <c r="E398" s="2"/>
      <c r="F398" s="10"/>
      <c r="G398" s="10"/>
      <c r="H398" s="10"/>
      <c r="I398" s="10"/>
      <c r="J398" s="10"/>
      <c r="K398" s="10"/>
      <c r="L398" s="10"/>
      <c r="M398" s="10"/>
      <c r="N398" s="10"/>
    </row>
    <row r="399" spans="1:14" s="3" customFormat="1" ht="12.75" customHeight="1" x14ac:dyDescent="0.2">
      <c r="A399" s="10"/>
      <c r="B399" s="24"/>
      <c r="C399" s="21"/>
      <c r="E399" s="2"/>
      <c r="F399" s="10"/>
      <c r="G399" s="10"/>
      <c r="H399" s="10"/>
      <c r="I399" s="10"/>
      <c r="J399" s="10"/>
      <c r="K399" s="10"/>
      <c r="L399" s="10"/>
      <c r="M399" s="10"/>
      <c r="N399" s="10"/>
    </row>
    <row r="400" spans="1:14" s="3" customFormat="1" ht="12.75" customHeight="1" x14ac:dyDescent="0.2">
      <c r="A400" s="10"/>
      <c r="B400" s="24"/>
      <c r="C400" s="21"/>
      <c r="E400" s="2"/>
      <c r="F400" s="10"/>
      <c r="G400" s="10"/>
      <c r="H400" s="10"/>
      <c r="I400" s="10"/>
      <c r="J400" s="10"/>
      <c r="K400" s="10"/>
      <c r="L400" s="10"/>
      <c r="M400" s="10"/>
      <c r="N400" s="10"/>
    </row>
    <row r="401" spans="1:14" s="3" customFormat="1" ht="12.75" customHeight="1" x14ac:dyDescent="0.2">
      <c r="A401" s="10"/>
      <c r="B401" s="24"/>
      <c r="C401" s="21"/>
      <c r="E401" s="2"/>
      <c r="F401" s="10"/>
      <c r="G401" s="10"/>
      <c r="H401" s="10"/>
      <c r="I401" s="10"/>
      <c r="J401" s="10"/>
      <c r="K401" s="10"/>
      <c r="L401" s="10"/>
      <c r="M401" s="10"/>
      <c r="N401" s="10"/>
    </row>
    <row r="402" spans="1:14" s="3" customFormat="1" ht="12.75" customHeight="1" x14ac:dyDescent="0.2">
      <c r="A402" s="10"/>
      <c r="B402" s="24"/>
      <c r="C402" s="21"/>
      <c r="E402" s="2"/>
      <c r="F402" s="10"/>
      <c r="G402" s="10"/>
      <c r="H402" s="10"/>
      <c r="I402" s="10"/>
      <c r="J402" s="10"/>
      <c r="K402" s="10"/>
      <c r="L402" s="10"/>
      <c r="M402" s="10"/>
      <c r="N402" s="10"/>
    </row>
    <row r="403" spans="1:14" s="3" customFormat="1" ht="12.75" customHeight="1" x14ac:dyDescent="0.2">
      <c r="A403" s="10"/>
      <c r="B403" s="24"/>
      <c r="C403" s="21"/>
      <c r="E403" s="2"/>
      <c r="F403" s="10"/>
      <c r="G403" s="10"/>
      <c r="H403" s="10"/>
      <c r="I403" s="10"/>
      <c r="J403" s="10"/>
      <c r="K403" s="10"/>
      <c r="L403" s="10"/>
      <c r="M403" s="10"/>
      <c r="N403" s="10"/>
    </row>
    <row r="404" spans="1:14" s="3" customFormat="1" ht="12.75" customHeight="1" x14ac:dyDescent="0.2">
      <c r="A404" s="10"/>
      <c r="B404" s="24"/>
      <c r="C404" s="21"/>
      <c r="E404" s="2"/>
      <c r="F404" s="10"/>
      <c r="G404" s="10"/>
      <c r="H404" s="10"/>
      <c r="I404" s="10"/>
      <c r="J404" s="10"/>
      <c r="K404" s="10"/>
      <c r="L404" s="10"/>
      <c r="M404" s="10"/>
      <c r="N404" s="10"/>
    </row>
    <row r="405" spans="1:14" s="3" customFormat="1" ht="12.75" customHeight="1" x14ac:dyDescent="0.2">
      <c r="A405" s="10"/>
      <c r="B405" s="24"/>
      <c r="C405" s="21"/>
      <c r="E405" s="2"/>
      <c r="F405" s="10"/>
      <c r="G405" s="10"/>
      <c r="H405" s="10"/>
      <c r="I405" s="10"/>
      <c r="J405" s="10"/>
      <c r="K405" s="10"/>
      <c r="L405" s="10"/>
      <c r="M405" s="10"/>
      <c r="N405" s="10"/>
    </row>
    <row r="406" spans="1:14" s="3" customFormat="1" ht="12.75" customHeight="1" x14ac:dyDescent="0.2">
      <c r="A406" s="10"/>
      <c r="B406" s="24"/>
      <c r="C406" s="21"/>
      <c r="E406" s="2"/>
      <c r="F406" s="10"/>
      <c r="G406" s="10"/>
      <c r="H406" s="10"/>
      <c r="I406" s="10"/>
      <c r="J406" s="10"/>
      <c r="K406" s="10"/>
      <c r="L406" s="10"/>
      <c r="M406" s="10"/>
      <c r="N406" s="10"/>
    </row>
    <row r="407" spans="1:14" s="3" customFormat="1" ht="12.75" customHeight="1" x14ac:dyDescent="0.2">
      <c r="A407" s="10"/>
      <c r="B407" s="24"/>
      <c r="C407" s="21"/>
      <c r="D407" s="4"/>
      <c r="E407" s="2"/>
      <c r="F407" s="10"/>
      <c r="G407" s="10"/>
      <c r="H407" s="10"/>
      <c r="I407" s="10"/>
      <c r="J407" s="10"/>
      <c r="K407" s="10"/>
      <c r="L407" s="10"/>
      <c r="M407" s="10"/>
      <c r="N407" s="10"/>
    </row>
    <row r="408" spans="1:14" s="3" customFormat="1" ht="12.75" customHeight="1" x14ac:dyDescent="0.2">
      <c r="A408" s="10"/>
      <c r="B408" s="24"/>
      <c r="C408" s="21"/>
      <c r="E408" s="2"/>
      <c r="F408" s="10"/>
      <c r="G408" s="10"/>
      <c r="H408" s="10"/>
      <c r="I408" s="10"/>
      <c r="J408" s="10"/>
      <c r="K408" s="10"/>
      <c r="L408" s="10"/>
      <c r="M408" s="10"/>
      <c r="N408" s="10"/>
    </row>
    <row r="409" spans="1:14" s="3" customFormat="1" ht="12.75" customHeight="1" x14ac:dyDescent="0.2">
      <c r="A409" s="10"/>
      <c r="B409" s="24"/>
      <c r="C409" s="21"/>
      <c r="E409" s="2"/>
      <c r="F409" s="10"/>
      <c r="G409" s="10"/>
      <c r="H409" s="10"/>
      <c r="I409" s="10"/>
      <c r="J409" s="10"/>
      <c r="K409" s="10"/>
      <c r="L409" s="10"/>
      <c r="M409" s="10"/>
      <c r="N409" s="10"/>
    </row>
    <row r="410" spans="1:14" s="3" customFormat="1" ht="12.75" customHeight="1" x14ac:dyDescent="0.2">
      <c r="A410" s="10"/>
      <c r="B410" s="24"/>
      <c r="C410" s="21"/>
      <c r="E410" s="2"/>
      <c r="F410" s="10"/>
      <c r="G410" s="10"/>
      <c r="H410" s="10"/>
      <c r="I410" s="10"/>
      <c r="J410" s="10"/>
      <c r="K410" s="10"/>
      <c r="L410" s="10"/>
      <c r="M410" s="10"/>
      <c r="N410" s="10"/>
    </row>
    <row r="411" spans="1:14" s="3" customFormat="1" ht="12.75" customHeight="1" x14ac:dyDescent="0.2">
      <c r="A411" s="10"/>
      <c r="B411" s="24"/>
      <c r="C411" s="21"/>
      <c r="E411" s="2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4" s="3" customFormat="1" ht="12.75" customHeight="1" x14ac:dyDescent="0.2">
      <c r="A412" s="10"/>
      <c r="B412" s="24"/>
      <c r="C412" s="21"/>
      <c r="E412" s="2"/>
      <c r="F412" s="10"/>
      <c r="G412" s="10"/>
      <c r="H412" s="10"/>
      <c r="I412" s="10"/>
      <c r="J412" s="10"/>
      <c r="K412" s="10"/>
      <c r="L412" s="10"/>
      <c r="M412" s="10"/>
      <c r="N412" s="10"/>
    </row>
    <row r="413" spans="1:14" s="3" customFormat="1" ht="12.75" customHeight="1" x14ac:dyDescent="0.2">
      <c r="A413" s="10"/>
      <c r="B413" s="24"/>
      <c r="C413" s="21"/>
      <c r="E413" s="2"/>
      <c r="F413" s="10"/>
      <c r="G413" s="10"/>
      <c r="H413" s="10"/>
      <c r="I413" s="10"/>
      <c r="J413" s="10"/>
      <c r="K413" s="10"/>
      <c r="L413" s="10"/>
      <c r="M413" s="10"/>
      <c r="N413" s="10"/>
    </row>
    <row r="414" spans="1:14" s="3" customFormat="1" ht="12.75" customHeight="1" x14ac:dyDescent="0.2">
      <c r="A414" s="10"/>
      <c r="B414" s="24"/>
      <c r="C414" s="21"/>
      <c r="E414" s="2"/>
      <c r="F414" s="10"/>
      <c r="G414" s="10"/>
      <c r="H414" s="10"/>
      <c r="I414" s="10"/>
      <c r="J414" s="10"/>
      <c r="K414" s="10"/>
      <c r="L414" s="10"/>
      <c r="M414" s="10"/>
      <c r="N414" s="10"/>
    </row>
    <row r="415" spans="1:14" s="3" customFormat="1" ht="12.75" customHeight="1" x14ac:dyDescent="0.2">
      <c r="A415" s="10"/>
      <c r="B415" s="24"/>
      <c r="C415" s="21"/>
      <c r="E415" s="2"/>
      <c r="F415" s="10"/>
      <c r="G415" s="10"/>
      <c r="H415" s="10"/>
      <c r="I415" s="10"/>
      <c r="J415" s="10"/>
      <c r="K415" s="10"/>
      <c r="L415" s="10"/>
      <c r="M415" s="10"/>
      <c r="N415" s="10"/>
    </row>
    <row r="416" spans="1:14" s="3" customFormat="1" ht="12.75" customHeight="1" x14ac:dyDescent="0.2">
      <c r="A416" s="10"/>
      <c r="B416" s="24"/>
      <c r="C416" s="21"/>
      <c r="E416" s="2"/>
      <c r="F416" s="10"/>
      <c r="G416" s="10"/>
      <c r="H416" s="10"/>
      <c r="I416" s="10"/>
      <c r="J416" s="10"/>
      <c r="K416" s="10"/>
      <c r="L416" s="10"/>
      <c r="M416" s="10"/>
      <c r="N416" s="10"/>
    </row>
    <row r="417" spans="1:14" s="3" customFormat="1" ht="12.75" customHeight="1" x14ac:dyDescent="0.2">
      <c r="A417" s="10"/>
      <c r="B417" s="24"/>
      <c r="C417" s="21"/>
      <c r="E417" s="2"/>
      <c r="F417" s="10"/>
      <c r="G417" s="10"/>
      <c r="H417" s="10"/>
      <c r="I417" s="10"/>
      <c r="J417" s="10"/>
      <c r="K417" s="10"/>
      <c r="L417" s="10"/>
      <c r="M417" s="10"/>
      <c r="N417" s="10"/>
    </row>
    <row r="418" spans="1:14" s="3" customFormat="1" ht="12.75" customHeight="1" x14ac:dyDescent="0.2">
      <c r="A418" s="10"/>
      <c r="B418" s="24"/>
      <c r="C418" s="21"/>
      <c r="E418" s="2"/>
      <c r="F418" s="10"/>
      <c r="G418" s="10"/>
      <c r="H418" s="10"/>
      <c r="I418" s="10"/>
      <c r="J418" s="10"/>
      <c r="K418" s="10"/>
      <c r="L418" s="10"/>
      <c r="M418" s="10"/>
      <c r="N418" s="10"/>
    </row>
    <row r="419" spans="1:14" s="3" customFormat="1" ht="12.75" customHeight="1" x14ac:dyDescent="0.2">
      <c r="A419" s="10"/>
      <c r="B419" s="24"/>
      <c r="C419" s="21"/>
      <c r="E419" s="2"/>
      <c r="F419" s="10"/>
      <c r="G419" s="10"/>
      <c r="H419" s="10"/>
      <c r="I419" s="10"/>
      <c r="J419" s="10"/>
      <c r="K419" s="10"/>
      <c r="L419" s="10"/>
      <c r="M419" s="10"/>
      <c r="N419" s="10"/>
    </row>
    <row r="420" spans="1:14" s="3" customFormat="1" ht="12.75" customHeight="1" x14ac:dyDescent="0.2">
      <c r="A420" s="10"/>
      <c r="B420" s="24"/>
      <c r="C420" s="21"/>
      <c r="E420" s="2"/>
      <c r="F420" s="10"/>
      <c r="G420" s="10"/>
      <c r="H420" s="10"/>
      <c r="I420" s="10"/>
      <c r="J420" s="10"/>
      <c r="K420" s="10"/>
      <c r="L420" s="10"/>
      <c r="M420" s="10"/>
      <c r="N420" s="10"/>
    </row>
    <row r="421" spans="1:14" s="3" customFormat="1" ht="12.75" customHeight="1" x14ac:dyDescent="0.2">
      <c r="A421" s="10"/>
      <c r="B421" s="24"/>
      <c r="C421" s="21"/>
      <c r="E421" s="2"/>
      <c r="F421" s="10"/>
      <c r="G421" s="10"/>
      <c r="H421" s="10"/>
      <c r="I421" s="10"/>
      <c r="J421" s="10"/>
      <c r="K421" s="10"/>
      <c r="L421" s="10"/>
      <c r="M421" s="10"/>
      <c r="N421" s="10"/>
    </row>
    <row r="422" spans="1:14" s="3" customFormat="1" ht="12.75" customHeight="1" x14ac:dyDescent="0.2">
      <c r="A422" s="10"/>
      <c r="B422" s="24"/>
      <c r="C422" s="21"/>
      <c r="E422" s="2"/>
      <c r="F422" s="10"/>
      <c r="G422" s="10"/>
      <c r="H422" s="10"/>
      <c r="I422" s="10"/>
      <c r="J422" s="10"/>
      <c r="K422" s="10"/>
      <c r="L422" s="10"/>
      <c r="M422" s="10"/>
      <c r="N422" s="10"/>
    </row>
    <row r="423" spans="1:14" s="3" customFormat="1" ht="12.75" customHeight="1" x14ac:dyDescent="0.2">
      <c r="A423" s="10"/>
      <c r="B423" s="24"/>
      <c r="C423" s="21"/>
      <c r="E423" s="2"/>
      <c r="F423" s="10"/>
      <c r="G423" s="10"/>
      <c r="H423" s="10"/>
      <c r="I423" s="10"/>
      <c r="J423" s="10"/>
      <c r="K423" s="10"/>
      <c r="L423" s="10"/>
      <c r="M423" s="10"/>
      <c r="N423" s="10"/>
    </row>
    <row r="424" spans="1:14" s="3" customFormat="1" ht="12.75" customHeight="1" x14ac:dyDescent="0.2">
      <c r="A424" s="10"/>
      <c r="B424" s="24"/>
      <c r="C424" s="21"/>
      <c r="E424" s="2"/>
      <c r="F424" s="10"/>
      <c r="G424" s="10"/>
      <c r="H424" s="10"/>
      <c r="I424" s="10"/>
      <c r="J424" s="10"/>
      <c r="K424" s="10"/>
      <c r="L424" s="10"/>
      <c r="M424" s="10"/>
      <c r="N424" s="10"/>
    </row>
    <row r="425" spans="1:14" s="3" customFormat="1" ht="12.75" customHeight="1" x14ac:dyDescent="0.2">
      <c r="A425" s="10"/>
      <c r="B425" s="24"/>
      <c r="C425" s="21"/>
      <c r="E425" s="2"/>
      <c r="F425" s="10"/>
      <c r="G425" s="10"/>
      <c r="H425" s="10"/>
      <c r="I425" s="10"/>
      <c r="J425" s="10"/>
      <c r="K425" s="10"/>
      <c r="L425" s="10"/>
      <c r="M425" s="10"/>
      <c r="N425" s="10"/>
    </row>
    <row r="426" spans="1:14" s="3" customFormat="1" ht="12.75" customHeight="1" x14ac:dyDescent="0.2">
      <c r="A426" s="10"/>
      <c r="B426" s="24"/>
      <c r="C426" s="21"/>
      <c r="E426" s="2"/>
      <c r="F426" s="10"/>
      <c r="G426" s="10"/>
      <c r="H426" s="10"/>
      <c r="I426" s="10"/>
      <c r="J426" s="10"/>
      <c r="K426" s="10"/>
      <c r="L426" s="10"/>
      <c r="M426" s="10"/>
      <c r="N426" s="10"/>
    </row>
    <row r="427" spans="1:14" s="3" customFormat="1" ht="12.75" customHeight="1" x14ac:dyDescent="0.2">
      <c r="A427" s="10"/>
      <c r="B427" s="24"/>
      <c r="C427" s="21"/>
      <c r="E427" s="2"/>
      <c r="F427" s="10"/>
      <c r="G427" s="10"/>
      <c r="H427" s="10"/>
      <c r="I427" s="10"/>
      <c r="J427" s="10"/>
      <c r="K427" s="10"/>
      <c r="L427" s="10"/>
      <c r="M427" s="10"/>
      <c r="N427" s="10"/>
    </row>
    <row r="428" spans="1:14" s="3" customFormat="1" ht="12.75" customHeight="1" x14ac:dyDescent="0.2">
      <c r="A428" s="10"/>
      <c r="B428" s="24"/>
      <c r="C428" s="21"/>
      <c r="E428" s="2"/>
      <c r="F428" s="10"/>
      <c r="G428" s="10"/>
      <c r="H428" s="10"/>
      <c r="I428" s="10"/>
      <c r="J428" s="10"/>
      <c r="K428" s="10"/>
      <c r="L428" s="10"/>
      <c r="M428" s="10"/>
      <c r="N428" s="10"/>
    </row>
    <row r="429" spans="1:14" s="3" customFormat="1" ht="12.75" customHeight="1" x14ac:dyDescent="0.2">
      <c r="A429" s="10"/>
      <c r="B429" s="24"/>
      <c r="C429" s="21"/>
      <c r="E429" s="2"/>
      <c r="F429" s="10"/>
      <c r="G429" s="10"/>
      <c r="H429" s="10"/>
      <c r="I429" s="10"/>
      <c r="J429" s="10"/>
      <c r="K429" s="10"/>
      <c r="L429" s="10"/>
      <c r="M429" s="10"/>
      <c r="N429" s="10"/>
    </row>
    <row r="430" spans="1:14" s="3" customFormat="1" ht="12.75" customHeight="1" x14ac:dyDescent="0.2">
      <c r="A430" s="10"/>
      <c r="B430" s="24"/>
      <c r="C430" s="21"/>
      <c r="E430" s="2"/>
      <c r="F430" s="10"/>
      <c r="G430" s="10"/>
      <c r="H430" s="10"/>
      <c r="I430" s="10"/>
      <c r="J430" s="10"/>
      <c r="K430" s="10"/>
      <c r="L430" s="10"/>
      <c r="M430" s="10"/>
      <c r="N430" s="10"/>
    </row>
    <row r="431" spans="1:14" s="3" customFormat="1" ht="12.75" customHeight="1" x14ac:dyDescent="0.2">
      <c r="A431" s="10"/>
      <c r="B431" s="24"/>
      <c r="C431" s="21"/>
      <c r="E431" s="2"/>
      <c r="F431" s="10"/>
      <c r="G431" s="10"/>
      <c r="H431" s="10"/>
      <c r="I431" s="10"/>
      <c r="J431" s="10"/>
      <c r="K431" s="10"/>
      <c r="L431" s="10"/>
      <c r="M431" s="10"/>
      <c r="N431" s="10"/>
    </row>
    <row r="432" spans="1:14" s="3" customFormat="1" ht="12.75" customHeight="1" x14ac:dyDescent="0.2">
      <c r="A432" s="10"/>
      <c r="B432" s="24"/>
      <c r="C432" s="21"/>
      <c r="D432" s="4"/>
      <c r="E432" s="2"/>
      <c r="F432" s="10"/>
      <c r="G432" s="10"/>
      <c r="H432" s="10"/>
      <c r="I432" s="10"/>
      <c r="J432" s="10"/>
      <c r="K432" s="10"/>
      <c r="L432" s="10"/>
      <c r="M432" s="10"/>
      <c r="N432" s="10"/>
    </row>
    <row r="433" spans="1:14" s="3" customFormat="1" ht="12.75" customHeight="1" x14ac:dyDescent="0.2">
      <c r="A433" s="10"/>
      <c r="B433" s="24"/>
      <c r="C433" s="21"/>
      <c r="E433" s="2"/>
      <c r="F433" s="10"/>
      <c r="G433" s="10"/>
      <c r="H433" s="10"/>
      <c r="I433" s="10"/>
      <c r="J433" s="10"/>
      <c r="K433" s="10"/>
      <c r="L433" s="10"/>
      <c r="M433" s="10"/>
      <c r="N433" s="10"/>
    </row>
    <row r="434" spans="1:14" s="3" customFormat="1" ht="12.75" customHeight="1" x14ac:dyDescent="0.2">
      <c r="A434" s="10"/>
      <c r="B434" s="24"/>
      <c r="C434" s="21"/>
      <c r="E434" s="2"/>
      <c r="F434" s="10"/>
      <c r="G434" s="10"/>
      <c r="H434" s="10"/>
      <c r="I434" s="10"/>
      <c r="J434" s="10"/>
      <c r="K434" s="10"/>
      <c r="L434" s="10"/>
      <c r="M434" s="10"/>
      <c r="N434" s="10"/>
    </row>
    <row r="435" spans="1:14" s="3" customFormat="1" ht="12.75" customHeight="1" x14ac:dyDescent="0.2">
      <c r="A435" s="10"/>
      <c r="B435" s="24"/>
      <c r="C435" s="21"/>
      <c r="E435" s="2"/>
      <c r="F435" s="10"/>
      <c r="G435" s="10"/>
      <c r="H435" s="10"/>
      <c r="I435" s="10"/>
      <c r="J435" s="10"/>
      <c r="K435" s="10"/>
      <c r="L435" s="10"/>
      <c r="M435" s="10"/>
      <c r="N435" s="10"/>
    </row>
    <row r="436" spans="1:14" s="3" customFormat="1" ht="12.75" customHeight="1" x14ac:dyDescent="0.2">
      <c r="A436" s="10"/>
      <c r="B436" s="24"/>
      <c r="C436" s="21"/>
      <c r="E436" s="2"/>
      <c r="F436" s="10"/>
      <c r="G436" s="10"/>
      <c r="H436" s="10"/>
      <c r="I436" s="10"/>
      <c r="J436" s="10"/>
      <c r="K436" s="10"/>
      <c r="L436" s="10"/>
      <c r="M436" s="10"/>
      <c r="N436" s="10"/>
    </row>
    <row r="437" spans="1:14" s="3" customFormat="1" ht="12.75" customHeight="1" x14ac:dyDescent="0.2">
      <c r="A437" s="10"/>
      <c r="B437" s="24"/>
      <c r="C437" s="21"/>
      <c r="E437" s="2"/>
      <c r="F437" s="10"/>
      <c r="G437" s="10"/>
      <c r="H437" s="10"/>
      <c r="I437" s="10"/>
      <c r="J437" s="10"/>
      <c r="K437" s="10"/>
      <c r="L437" s="10"/>
      <c r="M437" s="10"/>
      <c r="N437" s="10"/>
    </row>
    <row r="438" spans="1:14" s="3" customFormat="1" ht="12.75" customHeight="1" x14ac:dyDescent="0.2">
      <c r="A438" s="10"/>
      <c r="B438" s="24"/>
      <c r="C438" s="21"/>
      <c r="E438" s="2"/>
      <c r="F438" s="10"/>
      <c r="G438" s="10"/>
      <c r="H438" s="10"/>
      <c r="I438" s="10"/>
      <c r="J438" s="10"/>
      <c r="K438" s="10"/>
      <c r="L438" s="10"/>
      <c r="M438" s="10"/>
      <c r="N438" s="10"/>
    </row>
    <row r="439" spans="1:14" s="3" customFormat="1" ht="12.75" customHeight="1" x14ac:dyDescent="0.2">
      <c r="A439" s="10"/>
      <c r="B439" s="24"/>
      <c r="C439" s="21"/>
      <c r="E439" s="2"/>
      <c r="F439" s="10"/>
      <c r="G439" s="10"/>
      <c r="H439" s="10"/>
      <c r="I439" s="10"/>
      <c r="J439" s="10"/>
      <c r="K439" s="10"/>
      <c r="L439" s="10"/>
      <c r="M439" s="10"/>
      <c r="N439" s="10"/>
    </row>
    <row r="440" spans="1:14" s="3" customFormat="1" ht="12.75" customHeight="1" x14ac:dyDescent="0.2">
      <c r="A440" s="10"/>
      <c r="B440" s="24"/>
      <c r="C440" s="21"/>
      <c r="E440" s="2"/>
      <c r="F440" s="10"/>
      <c r="G440" s="10"/>
      <c r="H440" s="10"/>
      <c r="I440" s="10"/>
      <c r="J440" s="10"/>
      <c r="K440" s="10"/>
      <c r="L440" s="10"/>
      <c r="M440" s="10"/>
      <c r="N440" s="10"/>
    </row>
    <row r="441" spans="1:14" s="3" customFormat="1" ht="12.75" customHeight="1" x14ac:dyDescent="0.2">
      <c r="A441" s="10"/>
      <c r="B441" s="24"/>
      <c r="C441" s="21"/>
      <c r="E441" s="2"/>
      <c r="F441" s="10"/>
      <c r="G441" s="10"/>
      <c r="H441" s="10"/>
      <c r="I441" s="10"/>
      <c r="J441" s="10"/>
      <c r="K441" s="10"/>
      <c r="L441" s="10"/>
      <c r="M441" s="10"/>
      <c r="N441" s="10"/>
    </row>
    <row r="442" spans="1:14" s="3" customFormat="1" ht="12.75" customHeight="1" x14ac:dyDescent="0.2">
      <c r="A442" s="10"/>
      <c r="B442" s="24"/>
      <c r="C442" s="21"/>
      <c r="E442" s="2"/>
      <c r="F442" s="10"/>
      <c r="G442" s="10"/>
      <c r="H442" s="10"/>
      <c r="I442" s="10"/>
      <c r="J442" s="10"/>
      <c r="K442" s="10"/>
      <c r="L442" s="10"/>
      <c r="M442" s="10"/>
      <c r="N442" s="10"/>
    </row>
    <row r="443" spans="1:14" s="3" customFormat="1" ht="12.75" customHeight="1" x14ac:dyDescent="0.2">
      <c r="A443" s="10"/>
      <c r="B443" s="24"/>
      <c r="C443" s="21"/>
      <c r="E443" s="2"/>
      <c r="F443" s="10"/>
      <c r="G443" s="10"/>
      <c r="H443" s="10"/>
      <c r="I443" s="10"/>
      <c r="J443" s="10"/>
      <c r="K443" s="10"/>
      <c r="L443" s="10"/>
      <c r="M443" s="10"/>
      <c r="N443" s="10"/>
    </row>
    <row r="444" spans="1:14" s="3" customFormat="1" ht="12.75" customHeight="1" x14ac:dyDescent="0.2">
      <c r="A444" s="10"/>
      <c r="B444" s="24"/>
      <c r="C444" s="21"/>
      <c r="E444" s="2"/>
      <c r="F444" s="10"/>
      <c r="G444" s="10"/>
      <c r="H444" s="10"/>
      <c r="I444" s="10"/>
      <c r="J444" s="10"/>
      <c r="K444" s="10"/>
      <c r="L444" s="10"/>
      <c r="M444" s="10"/>
      <c r="N444" s="10"/>
    </row>
    <row r="445" spans="1:14" s="3" customFormat="1" ht="12.75" customHeight="1" x14ac:dyDescent="0.2">
      <c r="A445" s="10"/>
      <c r="B445" s="24"/>
      <c r="C445" s="21"/>
      <c r="E445" s="2"/>
      <c r="F445" s="10"/>
      <c r="G445" s="10"/>
      <c r="H445" s="10"/>
      <c r="I445" s="10"/>
      <c r="J445" s="10"/>
      <c r="K445" s="10"/>
      <c r="L445" s="10"/>
      <c r="M445" s="10"/>
      <c r="N445" s="10"/>
    </row>
    <row r="446" spans="1:14" s="3" customFormat="1" ht="12.75" customHeight="1" x14ac:dyDescent="0.2">
      <c r="A446" s="10"/>
      <c r="B446" s="24"/>
      <c r="C446" s="21"/>
      <c r="E446" s="2"/>
      <c r="F446" s="10"/>
      <c r="G446" s="10"/>
      <c r="H446" s="10"/>
      <c r="I446" s="10"/>
      <c r="J446" s="10"/>
      <c r="K446" s="10"/>
      <c r="L446" s="10"/>
      <c r="M446" s="10"/>
      <c r="N446" s="10"/>
    </row>
    <row r="447" spans="1:14" s="3" customFormat="1" ht="12.75" customHeight="1" x14ac:dyDescent="0.2">
      <c r="A447" s="10"/>
      <c r="B447" s="24"/>
      <c r="C447" s="21"/>
      <c r="E447" s="2"/>
      <c r="F447" s="10"/>
      <c r="G447" s="10"/>
      <c r="H447" s="10"/>
      <c r="I447" s="10"/>
      <c r="J447" s="10"/>
      <c r="K447" s="10"/>
      <c r="L447" s="10"/>
      <c r="M447" s="10"/>
      <c r="N447" s="10"/>
    </row>
    <row r="448" spans="1:14" s="3" customFormat="1" ht="12.75" customHeight="1" x14ac:dyDescent="0.2">
      <c r="A448" s="10"/>
      <c r="B448" s="24"/>
      <c r="C448" s="21"/>
      <c r="E448" s="2"/>
      <c r="F448" s="10"/>
      <c r="G448" s="10"/>
      <c r="H448" s="10"/>
      <c r="I448" s="10"/>
      <c r="J448" s="10"/>
      <c r="K448" s="10"/>
      <c r="L448" s="10"/>
      <c r="M448" s="10"/>
      <c r="N448" s="10"/>
    </row>
    <row r="449" spans="1:14" s="3" customFormat="1" ht="12.75" customHeight="1" x14ac:dyDescent="0.2">
      <c r="A449" s="10"/>
      <c r="B449" s="24"/>
      <c r="C449" s="21"/>
      <c r="E449" s="2"/>
      <c r="F449" s="10"/>
      <c r="G449" s="10"/>
      <c r="H449" s="10"/>
      <c r="I449" s="10"/>
      <c r="J449" s="10"/>
      <c r="K449" s="10"/>
      <c r="L449" s="10"/>
      <c r="M449" s="10"/>
      <c r="N449" s="10"/>
    </row>
    <row r="450" spans="1:14" s="3" customFormat="1" ht="12.75" customHeight="1" x14ac:dyDescent="0.2">
      <c r="A450" s="10"/>
      <c r="B450" s="24"/>
      <c r="C450" s="21"/>
      <c r="E450" s="2"/>
      <c r="F450" s="10"/>
      <c r="G450" s="10"/>
      <c r="H450" s="10"/>
      <c r="I450" s="10"/>
      <c r="J450" s="10"/>
      <c r="K450" s="10"/>
      <c r="L450" s="10"/>
      <c r="M450" s="10"/>
      <c r="N450" s="10"/>
    </row>
    <row r="451" spans="1:14" s="3" customFormat="1" ht="12.75" customHeight="1" x14ac:dyDescent="0.2">
      <c r="A451" s="10"/>
      <c r="B451" s="24"/>
      <c r="C451" s="21"/>
      <c r="E451" s="2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4" s="3" customFormat="1" ht="12.75" customHeight="1" x14ac:dyDescent="0.2">
      <c r="A452" s="10"/>
      <c r="B452" s="24"/>
      <c r="C452" s="21"/>
      <c r="E452" s="2"/>
      <c r="F452" s="10"/>
      <c r="G452" s="10"/>
      <c r="H452" s="10"/>
      <c r="I452" s="10"/>
      <c r="J452" s="10"/>
      <c r="K452" s="10"/>
      <c r="L452" s="10"/>
      <c r="M452" s="10"/>
      <c r="N452" s="10"/>
    </row>
    <row r="453" spans="1:14" s="3" customFormat="1" ht="12.75" customHeight="1" x14ac:dyDescent="0.2">
      <c r="A453" s="10"/>
      <c r="B453" s="24"/>
      <c r="C453" s="21"/>
      <c r="E453" s="2"/>
      <c r="F453" s="10"/>
      <c r="G453" s="10"/>
      <c r="H453" s="10"/>
      <c r="I453" s="10"/>
      <c r="J453" s="10"/>
      <c r="K453" s="10"/>
      <c r="L453" s="10"/>
      <c r="M453" s="10"/>
      <c r="N453" s="10"/>
    </row>
    <row r="454" spans="1:14" s="3" customFormat="1" ht="12.75" customHeight="1" x14ac:dyDescent="0.2">
      <c r="A454" s="10"/>
      <c r="B454" s="24"/>
      <c r="C454" s="21"/>
      <c r="E454" s="2"/>
      <c r="F454" s="10"/>
      <c r="G454" s="10"/>
      <c r="H454" s="10"/>
      <c r="I454" s="10"/>
      <c r="J454" s="10"/>
      <c r="K454" s="10"/>
      <c r="L454" s="10"/>
      <c r="M454" s="10"/>
      <c r="N454" s="10"/>
    </row>
    <row r="455" spans="1:14" s="3" customFormat="1" ht="12.75" customHeight="1" x14ac:dyDescent="0.2">
      <c r="A455" s="10"/>
      <c r="B455" s="24"/>
      <c r="C455" s="21"/>
      <c r="E455" s="2"/>
      <c r="F455" s="10"/>
      <c r="G455" s="10"/>
      <c r="H455" s="10"/>
      <c r="I455" s="10"/>
      <c r="J455" s="10"/>
      <c r="K455" s="10"/>
      <c r="L455" s="10"/>
      <c r="M455" s="10"/>
      <c r="N455" s="10"/>
    </row>
    <row r="456" spans="1:14" s="3" customFormat="1" ht="12.75" customHeight="1" x14ac:dyDescent="0.2">
      <c r="A456" s="10"/>
      <c r="B456" s="24"/>
      <c r="C456" s="21"/>
      <c r="E456" s="2"/>
      <c r="F456" s="10"/>
      <c r="G456" s="10"/>
      <c r="H456" s="10"/>
      <c r="I456" s="10"/>
      <c r="J456" s="10"/>
      <c r="K456" s="10"/>
      <c r="L456" s="10"/>
      <c r="M456" s="10"/>
      <c r="N456" s="10"/>
    </row>
    <row r="457" spans="1:14" s="3" customFormat="1" ht="12.75" customHeight="1" x14ac:dyDescent="0.2">
      <c r="A457" s="10"/>
      <c r="B457" s="24"/>
      <c r="C457" s="21"/>
      <c r="E457" s="2"/>
      <c r="F457" s="10"/>
      <c r="G457" s="10"/>
      <c r="H457" s="10"/>
      <c r="I457" s="10"/>
      <c r="J457" s="10"/>
      <c r="K457" s="10"/>
      <c r="L457" s="10"/>
      <c r="M457" s="10"/>
      <c r="N457" s="10"/>
    </row>
    <row r="458" spans="1:14" s="3" customFormat="1" ht="12.75" customHeight="1" x14ac:dyDescent="0.2">
      <c r="A458" s="10"/>
      <c r="B458" s="24"/>
      <c r="C458" s="21"/>
      <c r="E458" s="2"/>
      <c r="F458" s="10"/>
      <c r="G458" s="10"/>
      <c r="H458" s="10"/>
      <c r="I458" s="10"/>
      <c r="J458" s="10"/>
      <c r="K458" s="10"/>
      <c r="L458" s="10"/>
      <c r="M458" s="10"/>
      <c r="N458" s="10"/>
    </row>
    <row r="459" spans="1:14" s="3" customFormat="1" ht="12.75" customHeight="1" x14ac:dyDescent="0.2">
      <c r="A459" s="10"/>
      <c r="B459" s="24"/>
      <c r="C459" s="21"/>
      <c r="E459" s="2"/>
      <c r="F459" s="10"/>
      <c r="G459" s="10"/>
      <c r="H459" s="10"/>
      <c r="I459" s="10"/>
      <c r="J459" s="10"/>
      <c r="K459" s="10"/>
      <c r="L459" s="10"/>
      <c r="M459" s="10"/>
      <c r="N459" s="10"/>
    </row>
    <row r="460" spans="1:14" s="3" customFormat="1" ht="12.75" customHeight="1" x14ac:dyDescent="0.2">
      <c r="A460" s="10"/>
      <c r="B460" s="24"/>
      <c r="C460" s="21"/>
      <c r="E460" s="2"/>
      <c r="F460" s="10"/>
      <c r="G460" s="10"/>
      <c r="H460" s="10"/>
      <c r="I460" s="10"/>
      <c r="J460" s="10"/>
      <c r="K460" s="10"/>
      <c r="L460" s="10"/>
      <c r="M460" s="10"/>
      <c r="N460" s="10"/>
    </row>
    <row r="461" spans="1:14" s="3" customFormat="1" ht="12.75" customHeight="1" x14ac:dyDescent="0.2">
      <c r="A461" s="10"/>
      <c r="B461" s="24"/>
      <c r="C461" s="21"/>
      <c r="E461" s="2"/>
      <c r="F461" s="10"/>
      <c r="G461" s="10"/>
      <c r="H461" s="10"/>
      <c r="I461" s="10"/>
      <c r="J461" s="10"/>
      <c r="K461" s="10"/>
      <c r="L461" s="10"/>
      <c r="M461" s="10"/>
      <c r="N461" s="10"/>
    </row>
    <row r="462" spans="1:14" s="3" customFormat="1" ht="12.75" customHeight="1" x14ac:dyDescent="0.2">
      <c r="A462" s="10"/>
      <c r="B462" s="24"/>
      <c r="C462" s="21"/>
      <c r="E462" s="2"/>
      <c r="F462" s="10"/>
      <c r="G462" s="10"/>
      <c r="H462" s="10"/>
      <c r="I462" s="10"/>
      <c r="J462" s="10"/>
      <c r="K462" s="10"/>
      <c r="L462" s="10"/>
      <c r="M462" s="10"/>
      <c r="N462" s="10"/>
    </row>
    <row r="463" spans="1:14" s="3" customFormat="1" ht="12.75" customHeight="1" x14ac:dyDescent="0.2">
      <c r="A463" s="9"/>
      <c r="B463" s="24"/>
      <c r="C463" s="8"/>
      <c r="D463" s="7"/>
      <c r="E463" s="5"/>
      <c r="F463" s="10"/>
      <c r="G463" s="10"/>
      <c r="H463" s="10"/>
      <c r="I463" s="10"/>
      <c r="J463" s="10"/>
      <c r="K463" s="10"/>
      <c r="L463" s="10"/>
      <c r="M463" s="10"/>
      <c r="N463" s="10"/>
    </row>
    <row r="464" spans="1:14" s="3" customFormat="1" ht="12.75" customHeight="1" x14ac:dyDescent="0.2">
      <c r="A464" s="10"/>
      <c r="B464" s="24"/>
      <c r="C464" s="21"/>
      <c r="D464" s="4"/>
      <c r="E464" s="5"/>
      <c r="F464" s="10"/>
      <c r="G464" s="10"/>
      <c r="H464" s="10"/>
      <c r="I464" s="10"/>
      <c r="J464" s="10"/>
      <c r="K464" s="10"/>
      <c r="L464" s="10"/>
      <c r="M464" s="10"/>
      <c r="N464" s="10"/>
    </row>
    <row r="465" spans="1:14" s="3" customFormat="1" ht="12.75" customHeight="1" x14ac:dyDescent="0.2">
      <c r="A465" s="10"/>
      <c r="B465" s="6"/>
      <c r="C465" s="21"/>
      <c r="E465" s="5"/>
      <c r="F465" s="10"/>
      <c r="G465" s="10"/>
      <c r="H465" s="10"/>
      <c r="I465" s="10"/>
      <c r="J465" s="10"/>
      <c r="K465" s="10"/>
      <c r="L465" s="10"/>
      <c r="M465" s="10"/>
      <c r="N465" s="10"/>
    </row>
    <row r="466" spans="1:14" s="3" customFormat="1" ht="12.75" customHeight="1" x14ac:dyDescent="0.2">
      <c r="A466" s="10"/>
      <c r="B466" s="24"/>
      <c r="C466" s="21"/>
      <c r="E466" s="5"/>
      <c r="F466" s="10"/>
      <c r="G466" s="10"/>
      <c r="H466" s="10"/>
      <c r="I466" s="10"/>
      <c r="J466" s="10"/>
      <c r="K466" s="10"/>
      <c r="L466" s="10"/>
      <c r="M466" s="10"/>
      <c r="N466" s="10"/>
    </row>
    <row r="467" spans="1:14" s="3" customFormat="1" ht="12.75" customHeight="1" x14ac:dyDescent="0.2">
      <c r="A467" s="10"/>
      <c r="B467" s="24"/>
      <c r="C467" s="21"/>
      <c r="E467" s="5"/>
      <c r="F467" s="10"/>
      <c r="G467" s="10"/>
      <c r="H467" s="10"/>
      <c r="I467" s="10"/>
      <c r="J467" s="10"/>
      <c r="K467" s="10"/>
      <c r="L467" s="10"/>
      <c r="M467" s="10"/>
      <c r="N467" s="10"/>
    </row>
    <row r="468" spans="1:14" s="3" customFormat="1" ht="12.75" customHeight="1" x14ac:dyDescent="0.2">
      <c r="A468" s="10"/>
      <c r="B468" s="24"/>
      <c r="C468" s="21"/>
      <c r="E468" s="2"/>
      <c r="F468" s="10"/>
      <c r="G468" s="10"/>
      <c r="H468" s="10"/>
      <c r="I468" s="10"/>
      <c r="J468" s="10"/>
      <c r="K468" s="10"/>
      <c r="L468" s="10"/>
      <c r="M468" s="10"/>
      <c r="N468" s="10"/>
    </row>
    <row r="469" spans="1:14" s="3" customFormat="1" ht="12.75" customHeight="1" x14ac:dyDescent="0.2">
      <c r="A469" s="10"/>
      <c r="B469" s="24"/>
      <c r="C469" s="21"/>
      <c r="E469" s="2"/>
      <c r="F469" s="10"/>
      <c r="G469" s="10"/>
      <c r="H469" s="10"/>
      <c r="I469" s="10"/>
      <c r="J469" s="10"/>
      <c r="K469" s="10"/>
      <c r="L469" s="10"/>
      <c r="M469" s="10"/>
      <c r="N469" s="10"/>
    </row>
    <row r="470" spans="1:14" s="3" customFormat="1" ht="12.75" customHeight="1" x14ac:dyDescent="0.2">
      <c r="A470" s="10"/>
      <c r="B470" s="24"/>
      <c r="C470" s="21"/>
      <c r="E470" s="2"/>
      <c r="F470" s="10"/>
      <c r="G470" s="10"/>
      <c r="H470" s="10"/>
      <c r="I470" s="10"/>
      <c r="J470" s="10"/>
      <c r="K470" s="10"/>
      <c r="L470" s="10"/>
      <c r="M470" s="10"/>
      <c r="N470" s="10"/>
    </row>
    <row r="471" spans="1:14" s="3" customFormat="1" ht="12.75" customHeight="1" x14ac:dyDescent="0.2">
      <c r="A471" s="10"/>
      <c r="B471" s="24"/>
      <c r="C471" s="21"/>
      <c r="E471" s="2"/>
      <c r="F471" s="10"/>
      <c r="G471" s="10"/>
      <c r="H471" s="10"/>
      <c r="I471" s="10"/>
      <c r="J471" s="10"/>
      <c r="K471" s="10"/>
      <c r="L471" s="10"/>
      <c r="M471" s="10"/>
      <c r="N471" s="10"/>
    </row>
    <row r="472" spans="1:14" s="3" customFormat="1" ht="12.75" customHeight="1" x14ac:dyDescent="0.2">
      <c r="A472" s="10"/>
      <c r="B472" s="24"/>
      <c r="C472" s="21"/>
      <c r="E472" s="2"/>
      <c r="F472" s="10"/>
      <c r="G472" s="10"/>
      <c r="H472" s="10"/>
      <c r="I472" s="10"/>
      <c r="J472" s="10"/>
      <c r="K472" s="10"/>
      <c r="L472" s="10"/>
      <c r="M472" s="10"/>
      <c r="N472" s="10"/>
    </row>
    <row r="473" spans="1:14" s="3" customFormat="1" ht="12.75" customHeight="1" x14ac:dyDescent="0.2">
      <c r="A473" s="10"/>
      <c r="B473" s="24"/>
      <c r="C473" s="21"/>
      <c r="E473" s="2"/>
      <c r="F473" s="10"/>
      <c r="G473" s="10"/>
      <c r="H473" s="10"/>
      <c r="I473" s="10"/>
      <c r="J473" s="10"/>
      <c r="K473" s="10"/>
      <c r="L473" s="10"/>
      <c r="M473" s="10"/>
      <c r="N473" s="10"/>
    </row>
    <row r="474" spans="1:14" s="3" customFormat="1" ht="12.75" customHeight="1" x14ac:dyDescent="0.2">
      <c r="A474" s="10"/>
      <c r="B474" s="24"/>
      <c r="C474" s="21"/>
      <c r="E474" s="2"/>
      <c r="F474" s="10"/>
      <c r="G474" s="10"/>
      <c r="H474" s="10"/>
      <c r="I474" s="10"/>
      <c r="J474" s="10"/>
      <c r="K474" s="10"/>
      <c r="L474" s="10"/>
      <c r="M474" s="10"/>
      <c r="N474" s="10"/>
    </row>
    <row r="475" spans="1:14" s="3" customFormat="1" ht="12.75" customHeight="1" x14ac:dyDescent="0.2">
      <c r="A475" s="10"/>
      <c r="B475" s="24"/>
      <c r="C475" s="21"/>
      <c r="E475" s="2"/>
      <c r="F475" s="10"/>
      <c r="G475" s="10"/>
      <c r="H475" s="10"/>
      <c r="I475" s="10"/>
      <c r="J475" s="10"/>
      <c r="K475" s="10"/>
      <c r="L475" s="10"/>
      <c r="M475" s="10"/>
      <c r="N475" s="10"/>
    </row>
    <row r="476" spans="1:14" s="3" customFormat="1" ht="12.75" customHeight="1" x14ac:dyDescent="0.2">
      <c r="A476" s="10"/>
      <c r="B476" s="24"/>
      <c r="C476" s="21"/>
      <c r="E476" s="2"/>
      <c r="F476" s="10"/>
      <c r="G476" s="10"/>
      <c r="H476" s="10"/>
      <c r="I476" s="10"/>
      <c r="J476" s="10"/>
      <c r="K476" s="10"/>
      <c r="L476" s="10"/>
      <c r="M476" s="10"/>
      <c r="N476" s="10"/>
    </row>
    <row r="477" spans="1:14" s="3" customFormat="1" ht="12.75" customHeight="1" x14ac:dyDescent="0.2">
      <c r="A477" s="10"/>
      <c r="B477" s="24"/>
      <c r="C477" s="21"/>
      <c r="E477" s="2"/>
      <c r="F477" s="10"/>
      <c r="G477" s="10"/>
      <c r="H477" s="10"/>
      <c r="I477" s="10"/>
      <c r="J477" s="10"/>
      <c r="K477" s="10"/>
      <c r="L477" s="10"/>
      <c r="M477" s="10"/>
      <c r="N477" s="10"/>
    </row>
    <row r="478" spans="1:14" s="3" customFormat="1" ht="12.75" customHeight="1" x14ac:dyDescent="0.2">
      <c r="A478" s="10"/>
      <c r="B478" s="24"/>
      <c r="C478" s="21"/>
      <c r="E478" s="2"/>
      <c r="F478" s="10"/>
      <c r="G478" s="10"/>
      <c r="H478" s="10"/>
      <c r="I478" s="10"/>
      <c r="J478" s="10"/>
      <c r="K478" s="10"/>
      <c r="L478" s="10"/>
      <c r="M478" s="10"/>
      <c r="N478" s="10"/>
    </row>
    <row r="479" spans="1:14" s="3" customFormat="1" ht="12.75" customHeight="1" x14ac:dyDescent="0.2">
      <c r="A479" s="10"/>
      <c r="B479" s="24"/>
      <c r="C479" s="21"/>
      <c r="E479" s="2"/>
      <c r="F479" s="10"/>
      <c r="G479" s="10"/>
      <c r="H479" s="10"/>
      <c r="I479" s="10"/>
      <c r="J479" s="10"/>
      <c r="K479" s="10"/>
      <c r="L479" s="10"/>
      <c r="M479" s="10"/>
      <c r="N479" s="10"/>
    </row>
    <row r="480" spans="1:14" s="3" customFormat="1" ht="12.75" customHeight="1" x14ac:dyDescent="0.2">
      <c r="A480" s="10"/>
      <c r="B480" s="24"/>
      <c r="C480" s="21"/>
      <c r="E480" s="2"/>
      <c r="F480" s="10"/>
      <c r="G480" s="10"/>
      <c r="H480" s="10"/>
      <c r="I480" s="10"/>
      <c r="J480" s="10"/>
      <c r="K480" s="10"/>
      <c r="L480" s="10"/>
      <c r="M480" s="10"/>
      <c r="N480" s="10"/>
    </row>
    <row r="481" spans="1:14" s="3" customFormat="1" ht="12.75" customHeight="1" x14ac:dyDescent="0.2">
      <c r="A481" s="10"/>
      <c r="B481" s="24"/>
      <c r="C481" s="21"/>
      <c r="E481" s="2"/>
      <c r="F481" s="10"/>
      <c r="G481" s="10"/>
      <c r="H481" s="10"/>
      <c r="I481" s="10"/>
      <c r="J481" s="10"/>
      <c r="K481" s="10"/>
      <c r="L481" s="10"/>
      <c r="M481" s="10"/>
      <c r="N481" s="10"/>
    </row>
    <row r="482" spans="1:14" s="3" customFormat="1" ht="12.75" customHeight="1" x14ac:dyDescent="0.2">
      <c r="A482" s="10"/>
      <c r="B482" s="24"/>
      <c r="C482" s="21"/>
      <c r="E482" s="2"/>
      <c r="F482" s="10"/>
      <c r="G482" s="10"/>
      <c r="H482" s="10"/>
      <c r="I482" s="10"/>
      <c r="J482" s="10"/>
      <c r="K482" s="10"/>
      <c r="L482" s="10"/>
      <c r="M482" s="10"/>
      <c r="N482" s="10"/>
    </row>
    <row r="483" spans="1:14" s="3" customFormat="1" ht="12.75" customHeight="1" x14ac:dyDescent="0.2">
      <c r="A483" s="10"/>
      <c r="B483" s="24"/>
      <c r="C483" s="21"/>
      <c r="E483" s="2"/>
      <c r="F483" s="10"/>
      <c r="G483" s="10"/>
      <c r="H483" s="10"/>
      <c r="I483" s="10"/>
      <c r="J483" s="10"/>
      <c r="K483" s="10"/>
      <c r="L483" s="10"/>
      <c r="M483" s="10"/>
      <c r="N483" s="10"/>
    </row>
    <row r="484" spans="1:14" s="3" customFormat="1" ht="12.75" customHeight="1" x14ac:dyDescent="0.2">
      <c r="A484" s="10"/>
      <c r="B484" s="24"/>
      <c r="C484" s="21"/>
      <c r="E484" s="2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4" s="3" customFormat="1" ht="12.75" customHeight="1" x14ac:dyDescent="0.2">
      <c r="A485" s="10"/>
      <c r="B485" s="24"/>
      <c r="C485" s="21"/>
      <c r="E485" s="2"/>
      <c r="F485" s="10"/>
      <c r="G485" s="10"/>
      <c r="H485" s="10"/>
      <c r="I485" s="10"/>
      <c r="J485" s="10"/>
      <c r="K485" s="10"/>
      <c r="L485" s="10"/>
      <c r="M485" s="10"/>
      <c r="N485" s="10"/>
    </row>
    <row r="486" spans="1:14" s="3" customFormat="1" ht="12.75" customHeight="1" x14ac:dyDescent="0.2">
      <c r="A486" s="10"/>
      <c r="B486" s="24"/>
      <c r="C486" s="21"/>
      <c r="E486" s="2"/>
      <c r="F486" s="10"/>
      <c r="G486" s="10"/>
      <c r="H486" s="10"/>
      <c r="I486" s="10"/>
      <c r="J486" s="10"/>
      <c r="K486" s="10"/>
      <c r="L486" s="10"/>
      <c r="M486" s="10"/>
      <c r="N486" s="10"/>
    </row>
    <row r="487" spans="1:14" s="3" customFormat="1" ht="12.75" customHeight="1" x14ac:dyDescent="0.2">
      <c r="A487" s="10"/>
      <c r="B487" s="24"/>
      <c r="C487" s="21"/>
      <c r="E487" s="2"/>
      <c r="F487" s="10"/>
      <c r="G487" s="10"/>
      <c r="H487" s="10"/>
      <c r="I487" s="10"/>
      <c r="J487" s="10"/>
      <c r="K487" s="10"/>
      <c r="L487" s="10"/>
      <c r="M487" s="10"/>
      <c r="N487" s="10"/>
    </row>
    <row r="488" spans="1:14" s="3" customFormat="1" ht="12.75" customHeight="1" x14ac:dyDescent="0.2">
      <c r="A488" s="10"/>
      <c r="B488" s="24"/>
      <c r="C488" s="21"/>
      <c r="E488" s="2"/>
      <c r="F488" s="10"/>
      <c r="G488" s="10"/>
      <c r="H488" s="10"/>
      <c r="I488" s="10"/>
      <c r="J488" s="10"/>
      <c r="K488" s="10"/>
      <c r="L488" s="10"/>
      <c r="M488" s="10"/>
      <c r="N488" s="10"/>
    </row>
    <row r="489" spans="1:14" s="3" customFormat="1" ht="12.75" customHeight="1" x14ac:dyDescent="0.2">
      <c r="A489" s="10"/>
      <c r="B489" s="24"/>
      <c r="C489" s="21"/>
      <c r="E489" s="2"/>
      <c r="F489" s="10"/>
      <c r="G489" s="10"/>
      <c r="H489" s="10"/>
      <c r="I489" s="10"/>
      <c r="J489" s="10"/>
      <c r="K489" s="10"/>
      <c r="L489" s="10"/>
      <c r="M489" s="10"/>
      <c r="N489" s="10"/>
    </row>
    <row r="490" spans="1:14" s="3" customFormat="1" ht="12.75" customHeight="1" x14ac:dyDescent="0.2">
      <c r="A490" s="10"/>
      <c r="B490" s="24"/>
      <c r="C490" s="21"/>
      <c r="E490" s="2"/>
      <c r="F490" s="10"/>
      <c r="G490" s="10"/>
      <c r="H490" s="10"/>
      <c r="I490" s="10"/>
      <c r="J490" s="10"/>
      <c r="K490" s="10"/>
      <c r="L490" s="10"/>
      <c r="M490" s="10"/>
      <c r="N490" s="10"/>
    </row>
    <row r="491" spans="1:14" s="3" customFormat="1" ht="12.75" customHeight="1" x14ac:dyDescent="0.2">
      <c r="A491" s="10"/>
      <c r="B491" s="24"/>
      <c r="C491" s="21"/>
      <c r="E491" s="2"/>
      <c r="F491" s="10"/>
      <c r="G491" s="10"/>
      <c r="H491" s="10"/>
      <c r="I491" s="10"/>
      <c r="J491" s="10"/>
      <c r="K491" s="10"/>
      <c r="L491" s="10"/>
      <c r="M491" s="10"/>
      <c r="N491" s="10"/>
    </row>
    <row r="492" spans="1:14" s="3" customFormat="1" ht="12.75" customHeight="1" x14ac:dyDescent="0.2">
      <c r="A492" s="10"/>
      <c r="B492" s="24"/>
      <c r="C492" s="21"/>
      <c r="E492" s="2"/>
      <c r="F492" s="10"/>
      <c r="G492" s="10"/>
      <c r="H492" s="10"/>
      <c r="I492" s="10"/>
      <c r="J492" s="10"/>
      <c r="K492" s="10"/>
      <c r="L492" s="10"/>
      <c r="M492" s="10"/>
      <c r="N492" s="10"/>
    </row>
    <row r="493" spans="1:14" s="3" customFormat="1" ht="12.75" customHeight="1" x14ac:dyDescent="0.2">
      <c r="A493" s="10"/>
      <c r="B493" s="24"/>
      <c r="C493" s="21"/>
      <c r="E493" s="2"/>
      <c r="F493" s="10"/>
      <c r="G493" s="10"/>
      <c r="H493" s="10"/>
      <c r="I493" s="10"/>
      <c r="J493" s="10"/>
      <c r="K493" s="10"/>
      <c r="L493" s="10"/>
      <c r="M493" s="10"/>
      <c r="N493" s="10"/>
    </row>
    <row r="494" spans="1:14" s="3" customFormat="1" ht="12.75" customHeight="1" x14ac:dyDescent="0.2">
      <c r="A494" s="10"/>
      <c r="B494" s="24"/>
      <c r="C494" s="21"/>
      <c r="E494" s="2"/>
      <c r="F494" s="10"/>
      <c r="G494" s="10"/>
      <c r="H494" s="10"/>
      <c r="I494" s="10"/>
      <c r="J494" s="10"/>
      <c r="K494" s="10"/>
      <c r="L494" s="10"/>
      <c r="M494" s="10"/>
      <c r="N494" s="10"/>
    </row>
    <row r="495" spans="1:14" s="3" customFormat="1" ht="12.75" customHeight="1" x14ac:dyDescent="0.2">
      <c r="A495" s="10"/>
      <c r="B495" s="24"/>
      <c r="C495" s="21"/>
      <c r="E495" s="2"/>
      <c r="F495" s="10"/>
      <c r="G495" s="10"/>
      <c r="H495" s="10"/>
      <c r="I495" s="10"/>
      <c r="J495" s="10"/>
      <c r="K495" s="10"/>
      <c r="L495" s="10"/>
      <c r="M495" s="10"/>
      <c r="N495" s="10"/>
    </row>
    <row r="496" spans="1:14" s="3" customFormat="1" ht="12.75" customHeight="1" x14ac:dyDescent="0.2">
      <c r="A496" s="10"/>
      <c r="B496" s="24"/>
      <c r="C496" s="21"/>
      <c r="E496" s="2"/>
      <c r="F496" s="10"/>
      <c r="G496" s="10"/>
      <c r="H496" s="10"/>
      <c r="I496" s="10"/>
      <c r="J496" s="10"/>
      <c r="K496" s="10"/>
      <c r="L496" s="10"/>
      <c r="M496" s="10"/>
      <c r="N496" s="10"/>
    </row>
    <row r="497" spans="1:14" s="3" customFormat="1" ht="12.75" customHeight="1" x14ac:dyDescent="0.2">
      <c r="A497" s="10"/>
      <c r="B497" s="24"/>
      <c r="C497" s="21"/>
      <c r="E497" s="2"/>
      <c r="F497" s="10"/>
      <c r="G497" s="10"/>
      <c r="H497" s="10"/>
      <c r="I497" s="10"/>
      <c r="J497" s="10"/>
      <c r="K497" s="10"/>
      <c r="L497" s="10"/>
      <c r="M497" s="10"/>
      <c r="N497" s="10"/>
    </row>
    <row r="498" spans="1:14" s="3" customFormat="1" ht="12.75" customHeight="1" x14ac:dyDescent="0.2">
      <c r="A498" s="10"/>
      <c r="B498" s="24"/>
      <c r="C498" s="21"/>
      <c r="E498" s="2"/>
      <c r="F498" s="10"/>
      <c r="G498" s="10"/>
      <c r="H498" s="10"/>
      <c r="I498" s="10"/>
      <c r="J498" s="10"/>
      <c r="K498" s="10"/>
      <c r="L498" s="10"/>
      <c r="M498" s="10"/>
      <c r="N498" s="10"/>
    </row>
    <row r="499" spans="1:14" s="3" customFormat="1" ht="12.75" customHeight="1" x14ac:dyDescent="0.2">
      <c r="A499" s="10"/>
      <c r="B499" s="24"/>
      <c r="C499" s="21"/>
      <c r="E499" s="2"/>
      <c r="F499" s="10"/>
      <c r="G499" s="10"/>
      <c r="H499" s="10"/>
      <c r="I499" s="10"/>
      <c r="J499" s="10"/>
      <c r="K499" s="10"/>
      <c r="L499" s="10"/>
      <c r="M499" s="10"/>
      <c r="N499" s="10"/>
    </row>
    <row r="500" spans="1:14" s="3" customFormat="1" ht="12.75" customHeight="1" x14ac:dyDescent="0.2">
      <c r="A500" s="10"/>
      <c r="B500" s="24"/>
      <c r="C500" s="21"/>
      <c r="E500" s="2"/>
      <c r="F500" s="10"/>
      <c r="G500" s="10"/>
      <c r="H500" s="10"/>
      <c r="I500" s="10"/>
      <c r="J500" s="10"/>
      <c r="K500" s="10"/>
      <c r="L500" s="10"/>
      <c r="M500" s="10"/>
      <c r="N500" s="10"/>
    </row>
    <row r="501" spans="1:14" s="3" customFormat="1" ht="12.75" customHeight="1" x14ac:dyDescent="0.2">
      <c r="A501" s="10"/>
      <c r="B501" s="24"/>
      <c r="C501" s="21"/>
      <c r="E501" s="2"/>
      <c r="F501" s="10"/>
      <c r="G501" s="10"/>
      <c r="H501" s="10"/>
      <c r="I501" s="10"/>
      <c r="J501" s="10"/>
      <c r="K501" s="10"/>
      <c r="L501" s="10"/>
      <c r="M501" s="10"/>
      <c r="N501" s="10"/>
    </row>
    <row r="502" spans="1:14" s="3" customFormat="1" ht="12.75" customHeight="1" x14ac:dyDescent="0.2">
      <c r="A502" s="10"/>
      <c r="B502" s="24"/>
      <c r="C502" s="21"/>
      <c r="E502" s="2"/>
      <c r="F502" s="10"/>
      <c r="G502" s="10"/>
      <c r="H502" s="10"/>
      <c r="I502" s="10"/>
      <c r="J502" s="10"/>
      <c r="K502" s="10"/>
      <c r="L502" s="10"/>
      <c r="M502" s="10"/>
      <c r="N502" s="10"/>
    </row>
    <row r="503" spans="1:14" s="3" customFormat="1" ht="12.75" customHeight="1" x14ac:dyDescent="0.2">
      <c r="A503" s="10"/>
      <c r="B503" s="24"/>
      <c r="C503" s="21"/>
      <c r="E503" s="2"/>
      <c r="F503" s="10"/>
      <c r="G503" s="10"/>
      <c r="H503" s="10"/>
      <c r="I503" s="10"/>
      <c r="J503" s="10"/>
      <c r="K503" s="10"/>
      <c r="L503" s="10"/>
      <c r="M503" s="10"/>
      <c r="N503" s="10"/>
    </row>
    <row r="504" spans="1:14" s="3" customFormat="1" ht="12.75" customHeight="1" x14ac:dyDescent="0.2">
      <c r="A504" s="10"/>
      <c r="B504" s="24"/>
      <c r="C504" s="21"/>
      <c r="E504" s="2"/>
      <c r="F504" s="10"/>
      <c r="G504" s="10"/>
      <c r="H504" s="10"/>
      <c r="I504" s="10"/>
      <c r="J504" s="10"/>
      <c r="K504" s="10"/>
      <c r="L504" s="10"/>
      <c r="M504" s="10"/>
      <c r="N504" s="10"/>
    </row>
    <row r="505" spans="1:14" s="3" customFormat="1" ht="12.75" customHeight="1" x14ac:dyDescent="0.2">
      <c r="A505" s="10"/>
      <c r="B505" s="24"/>
      <c r="C505" s="21"/>
      <c r="E505" s="2"/>
      <c r="F505" s="10"/>
      <c r="G505" s="10"/>
      <c r="H505" s="10"/>
      <c r="I505" s="10"/>
      <c r="J505" s="10"/>
      <c r="K505" s="10"/>
      <c r="L505" s="10"/>
      <c r="M505" s="10"/>
      <c r="N505" s="10"/>
    </row>
    <row r="506" spans="1:14" s="3" customFormat="1" ht="12.75" customHeight="1" x14ac:dyDescent="0.2">
      <c r="A506" s="10"/>
      <c r="B506" s="24"/>
      <c r="C506" s="21"/>
      <c r="E506" s="2"/>
      <c r="F506" s="10"/>
      <c r="G506" s="10"/>
      <c r="H506" s="10"/>
      <c r="I506" s="10"/>
      <c r="J506" s="10"/>
      <c r="K506" s="10"/>
      <c r="L506" s="10"/>
      <c r="M506" s="10"/>
      <c r="N506" s="10"/>
    </row>
    <row r="507" spans="1:14" s="3" customFormat="1" ht="12.75" customHeight="1" x14ac:dyDescent="0.2">
      <c r="A507" s="10"/>
      <c r="B507" s="24"/>
      <c r="C507" s="21"/>
      <c r="E507" s="2"/>
      <c r="F507" s="10"/>
      <c r="G507" s="10"/>
      <c r="H507" s="10"/>
      <c r="I507" s="10"/>
      <c r="J507" s="10"/>
      <c r="K507" s="10"/>
      <c r="L507" s="10"/>
      <c r="M507" s="10"/>
      <c r="N507" s="10"/>
    </row>
    <row r="508" spans="1:14" s="3" customFormat="1" ht="12.75" customHeight="1" x14ac:dyDescent="0.2">
      <c r="A508" s="10"/>
      <c r="B508" s="24"/>
      <c r="C508" s="21"/>
      <c r="E508" s="2"/>
      <c r="F508" s="10"/>
      <c r="G508" s="10"/>
      <c r="H508" s="10"/>
      <c r="I508" s="10"/>
      <c r="J508" s="10"/>
      <c r="K508" s="10"/>
      <c r="L508" s="10"/>
      <c r="M508" s="10"/>
      <c r="N508" s="10"/>
    </row>
    <row r="509" spans="1:14" s="3" customFormat="1" ht="12.75" customHeight="1" x14ac:dyDescent="0.2">
      <c r="A509" s="10"/>
      <c r="B509" s="24"/>
      <c r="C509" s="21"/>
      <c r="E509" s="2"/>
      <c r="F509" s="10"/>
      <c r="G509" s="10"/>
      <c r="H509" s="10"/>
      <c r="I509" s="10"/>
      <c r="J509" s="10"/>
      <c r="K509" s="10"/>
      <c r="L509" s="10"/>
      <c r="M509" s="10"/>
      <c r="N509" s="10"/>
    </row>
    <row r="510" spans="1:14" s="3" customFormat="1" ht="12.75" customHeight="1" x14ac:dyDescent="0.2">
      <c r="A510" s="10"/>
      <c r="B510" s="24"/>
      <c r="C510" s="21"/>
      <c r="E510" s="2"/>
      <c r="F510" s="10"/>
      <c r="G510" s="10"/>
      <c r="H510" s="10"/>
      <c r="I510" s="10"/>
      <c r="J510" s="10"/>
      <c r="K510" s="10"/>
      <c r="L510" s="10"/>
      <c r="M510" s="10"/>
      <c r="N510" s="10"/>
    </row>
    <row r="511" spans="1:14" s="3" customFormat="1" ht="12.75" customHeight="1" x14ac:dyDescent="0.2">
      <c r="A511" s="10"/>
      <c r="B511" s="24"/>
      <c r="C511" s="21"/>
      <c r="E511" s="2"/>
      <c r="F511" s="10"/>
      <c r="G511" s="10"/>
      <c r="H511" s="10"/>
      <c r="I511" s="10"/>
      <c r="J511" s="10"/>
      <c r="K511" s="10"/>
      <c r="L511" s="10"/>
      <c r="M511" s="10"/>
      <c r="N511" s="10"/>
    </row>
    <row r="512" spans="1:14" s="3" customFormat="1" ht="12.75" customHeight="1" x14ac:dyDescent="0.2">
      <c r="A512" s="10"/>
      <c r="B512" s="24"/>
      <c r="C512" s="21"/>
      <c r="E512" s="2"/>
      <c r="F512" s="10"/>
      <c r="G512" s="10"/>
      <c r="H512" s="10"/>
      <c r="I512" s="10"/>
      <c r="J512" s="10"/>
      <c r="K512" s="10"/>
      <c r="L512" s="10"/>
      <c r="M512" s="10"/>
      <c r="N512" s="10"/>
    </row>
    <row r="513" spans="1:14" s="3" customFormat="1" ht="12.75" customHeight="1" x14ac:dyDescent="0.2">
      <c r="A513" s="10"/>
      <c r="B513" s="24"/>
      <c r="C513" s="21"/>
      <c r="E513" s="2"/>
      <c r="F513" s="10"/>
      <c r="G513" s="10"/>
      <c r="H513" s="10"/>
      <c r="I513" s="10"/>
      <c r="J513" s="10"/>
      <c r="K513" s="10"/>
      <c r="L513" s="10"/>
      <c r="M513" s="10"/>
      <c r="N513" s="10"/>
    </row>
    <row r="514" spans="1:14" s="3" customFormat="1" ht="12.75" customHeight="1" x14ac:dyDescent="0.2">
      <c r="A514" s="10"/>
      <c r="B514" s="24"/>
      <c r="C514" s="21"/>
      <c r="E514" s="2"/>
      <c r="F514" s="10"/>
      <c r="G514" s="10"/>
      <c r="H514" s="10"/>
      <c r="I514" s="10"/>
      <c r="J514" s="10"/>
      <c r="K514" s="10"/>
      <c r="L514" s="10"/>
      <c r="M514" s="10"/>
      <c r="N514" s="10"/>
    </row>
    <row r="515" spans="1:14" ht="12.75" customHeight="1" x14ac:dyDescent="0.2">
      <c r="D515" s="4"/>
      <c r="F515" s="10"/>
      <c r="G515" s="10"/>
      <c r="H515" s="10"/>
      <c r="I515" s="10"/>
      <c r="J515" s="10"/>
      <c r="K515" s="10"/>
      <c r="L515" s="10"/>
      <c r="M515" s="10"/>
      <c r="N515" s="10"/>
    </row>
    <row r="516" spans="1:14" ht="12.75" customHeight="1" x14ac:dyDescent="0.2">
      <c r="D516" s="3"/>
      <c r="F516" s="10"/>
      <c r="G516" s="10"/>
      <c r="H516" s="10"/>
      <c r="I516" s="10"/>
      <c r="J516" s="10"/>
      <c r="K516" s="10"/>
      <c r="L516" s="10"/>
      <c r="M516" s="10"/>
      <c r="N516" s="10"/>
    </row>
    <row r="517" spans="1:14" ht="12.75" customHeight="1" x14ac:dyDescent="0.2">
      <c r="A517" s="25"/>
      <c r="B517" s="1"/>
      <c r="C517" s="1"/>
      <c r="D517" s="3"/>
      <c r="F517" s="10"/>
      <c r="G517" s="10"/>
      <c r="H517" s="10"/>
      <c r="I517" s="10"/>
      <c r="J517" s="10"/>
      <c r="K517" s="10"/>
      <c r="L517" s="10"/>
      <c r="M517" s="10"/>
      <c r="N517" s="10"/>
    </row>
    <row r="518" spans="1:14" ht="12.75" customHeight="1" x14ac:dyDescent="0.2">
      <c r="A518" s="25"/>
      <c r="B518" s="1"/>
      <c r="C518" s="1"/>
      <c r="D518" s="3"/>
      <c r="F518" s="10"/>
      <c r="G518" s="10"/>
      <c r="H518" s="10"/>
      <c r="I518" s="10"/>
      <c r="J518" s="10"/>
      <c r="K518" s="10"/>
      <c r="L518" s="10"/>
      <c r="M518" s="10"/>
      <c r="N518" s="10"/>
    </row>
    <row r="519" spans="1:14" ht="12.75" customHeight="1" x14ac:dyDescent="0.2">
      <c r="A519" s="25"/>
      <c r="B519" s="1"/>
      <c r="C519" s="1"/>
      <c r="D519" s="3"/>
      <c r="F519" s="10"/>
      <c r="G519" s="10"/>
      <c r="H519" s="10"/>
      <c r="I519" s="10"/>
      <c r="J519" s="10"/>
      <c r="K519" s="10"/>
      <c r="L519" s="10"/>
      <c r="M519" s="10"/>
      <c r="N519" s="10"/>
    </row>
    <row r="520" spans="1:14" ht="12.75" customHeight="1" x14ac:dyDescent="0.2">
      <c r="A520" s="25"/>
      <c r="B520" s="1"/>
      <c r="C520" s="1"/>
      <c r="D520" s="3"/>
      <c r="F520" s="10"/>
      <c r="G520" s="10"/>
      <c r="H520" s="10"/>
      <c r="I520" s="10"/>
      <c r="J520" s="10"/>
      <c r="K520" s="10"/>
      <c r="L520" s="10"/>
      <c r="M520" s="10"/>
      <c r="N520" s="10"/>
    </row>
    <row r="521" spans="1:14" ht="12.75" customHeight="1" x14ac:dyDescent="0.2">
      <c r="A521" s="25"/>
      <c r="B521" s="1"/>
      <c r="C521" s="1"/>
      <c r="D521" s="3"/>
      <c r="F521" s="10"/>
      <c r="G521" s="10"/>
      <c r="H521" s="10"/>
      <c r="I521" s="10"/>
      <c r="J521" s="10"/>
      <c r="K521" s="10"/>
      <c r="L521" s="10"/>
      <c r="M521" s="10"/>
      <c r="N521" s="10"/>
    </row>
    <row r="522" spans="1:14" ht="12.75" customHeight="1" x14ac:dyDescent="0.2">
      <c r="A522" s="25"/>
      <c r="B522" s="1"/>
      <c r="C522" s="1"/>
      <c r="D522" s="3"/>
      <c r="F522" s="10"/>
      <c r="G522" s="10"/>
      <c r="H522" s="10"/>
      <c r="I522" s="10"/>
      <c r="J522" s="10"/>
      <c r="K522" s="10"/>
      <c r="L522" s="10"/>
      <c r="M522" s="10"/>
      <c r="N522" s="10"/>
    </row>
    <row r="523" spans="1:14" ht="12.75" customHeight="1" x14ac:dyDescent="0.2">
      <c r="A523" s="25"/>
      <c r="B523" s="1"/>
      <c r="C523" s="1"/>
      <c r="D523" s="3"/>
      <c r="F523" s="10"/>
      <c r="G523" s="10"/>
      <c r="H523" s="10"/>
      <c r="I523" s="10"/>
      <c r="J523" s="10"/>
      <c r="K523" s="10"/>
      <c r="L523" s="10"/>
      <c r="M523" s="10"/>
      <c r="N523" s="10"/>
    </row>
    <row r="524" spans="1:14" ht="12.75" customHeight="1" x14ac:dyDescent="0.2">
      <c r="A524" s="25"/>
      <c r="B524" s="1"/>
      <c r="C524" s="1"/>
      <c r="D524" s="3"/>
      <c r="F524" s="10"/>
      <c r="G524" s="10"/>
      <c r="H524" s="10"/>
      <c r="I524" s="10"/>
      <c r="J524" s="10"/>
      <c r="K524" s="10"/>
      <c r="L524" s="10"/>
      <c r="M524" s="10"/>
      <c r="N524" s="10"/>
    </row>
    <row r="525" spans="1:14" ht="12.75" customHeight="1" x14ac:dyDescent="0.2">
      <c r="A525" s="25"/>
      <c r="B525" s="1"/>
      <c r="C525" s="1"/>
      <c r="D525" s="3"/>
      <c r="F525" s="10"/>
      <c r="G525" s="10"/>
      <c r="H525" s="10"/>
      <c r="I525" s="10"/>
      <c r="J525" s="10"/>
      <c r="K525" s="10"/>
      <c r="L525" s="10"/>
      <c r="M525" s="10"/>
      <c r="N525" s="10"/>
    </row>
    <row r="526" spans="1:14" ht="12.75" customHeight="1" x14ac:dyDescent="0.2">
      <c r="A526" s="25"/>
      <c r="B526" s="1"/>
      <c r="C526" s="1"/>
      <c r="D526" s="3"/>
      <c r="F526" s="10"/>
      <c r="G526" s="10"/>
      <c r="H526" s="10"/>
      <c r="I526" s="10"/>
      <c r="J526" s="10"/>
      <c r="K526" s="10"/>
      <c r="L526" s="10"/>
      <c r="M526" s="10"/>
      <c r="N526" s="10"/>
    </row>
    <row r="527" spans="1:14" ht="12.75" customHeight="1" x14ac:dyDescent="0.2">
      <c r="A527" s="25"/>
      <c r="B527" s="1"/>
      <c r="C527" s="1"/>
      <c r="D527" s="3"/>
      <c r="F527" s="10"/>
      <c r="G527" s="10"/>
      <c r="H527" s="10"/>
      <c r="I527" s="10"/>
      <c r="J527" s="10"/>
      <c r="K527" s="10"/>
      <c r="L527" s="10"/>
      <c r="M527" s="10"/>
      <c r="N527" s="10"/>
    </row>
    <row r="528" spans="1:14" ht="12.75" customHeight="1" x14ac:dyDescent="0.2">
      <c r="A528" s="25"/>
      <c r="B528" s="1"/>
      <c r="C528" s="1"/>
      <c r="D528" s="3"/>
      <c r="F528" s="10"/>
      <c r="G528" s="10"/>
      <c r="H528" s="10"/>
      <c r="I528" s="10"/>
      <c r="J528" s="10"/>
      <c r="K528" s="10"/>
      <c r="L528" s="10"/>
      <c r="M528" s="10"/>
      <c r="N528" s="10"/>
    </row>
    <row r="529" spans="1:14" ht="12.75" customHeight="1" x14ac:dyDescent="0.2">
      <c r="A529" s="25"/>
      <c r="B529" s="1"/>
      <c r="C529" s="1"/>
      <c r="D529" s="3"/>
      <c r="F529" s="10"/>
      <c r="G529" s="10"/>
      <c r="H529" s="10"/>
      <c r="I529" s="10"/>
      <c r="J529" s="10"/>
      <c r="K529" s="10"/>
      <c r="L529" s="10"/>
      <c r="M529" s="10"/>
      <c r="N529" s="10"/>
    </row>
    <row r="530" spans="1:14" ht="12.75" customHeight="1" x14ac:dyDescent="0.2">
      <c r="A530" s="25"/>
      <c r="B530" s="1"/>
      <c r="C530" s="1"/>
      <c r="D530" s="3"/>
      <c r="F530" s="10"/>
      <c r="G530" s="10"/>
      <c r="H530" s="10"/>
      <c r="I530" s="10"/>
      <c r="J530" s="10"/>
      <c r="K530" s="10"/>
      <c r="L530" s="10"/>
      <c r="M530" s="10"/>
      <c r="N530" s="10"/>
    </row>
    <row r="531" spans="1:14" ht="12.75" customHeight="1" x14ac:dyDescent="0.2">
      <c r="A531" s="25"/>
      <c r="B531" s="1"/>
      <c r="C531" s="1"/>
      <c r="D531" s="3"/>
      <c r="F531" s="10"/>
      <c r="G531" s="10"/>
      <c r="H531" s="10"/>
      <c r="I531" s="10"/>
      <c r="J531" s="10"/>
      <c r="K531" s="10"/>
      <c r="L531" s="10"/>
      <c r="M531" s="10"/>
      <c r="N531" s="10"/>
    </row>
    <row r="532" spans="1:14" ht="12.75" customHeight="1" x14ac:dyDescent="0.2">
      <c r="A532" s="25"/>
      <c r="B532" s="1"/>
      <c r="C532" s="1"/>
      <c r="D532" s="3"/>
      <c r="F532" s="10"/>
      <c r="G532" s="10"/>
      <c r="H532" s="10"/>
      <c r="I532" s="10"/>
      <c r="J532" s="10"/>
      <c r="K532" s="10"/>
      <c r="L532" s="10"/>
      <c r="M532" s="10"/>
      <c r="N532" s="10"/>
    </row>
    <row r="533" spans="1:14" ht="12.75" customHeight="1" x14ac:dyDescent="0.2">
      <c r="A533" s="25"/>
      <c r="B533" s="1"/>
      <c r="C533" s="1"/>
      <c r="D533" s="3"/>
      <c r="F533" s="10"/>
      <c r="G533" s="10"/>
      <c r="H533" s="10"/>
      <c r="I533" s="10"/>
      <c r="J533" s="10"/>
      <c r="K533" s="10"/>
      <c r="L533" s="10"/>
      <c r="M533" s="10"/>
      <c r="N533" s="10"/>
    </row>
    <row r="534" spans="1:14" ht="12.75" customHeight="1" x14ac:dyDescent="0.2">
      <c r="A534" s="25"/>
      <c r="B534" s="1"/>
      <c r="C534" s="1"/>
      <c r="D534" s="3"/>
      <c r="F534" s="10"/>
      <c r="G534" s="10"/>
      <c r="H534" s="10"/>
      <c r="I534" s="10"/>
      <c r="J534" s="10"/>
      <c r="K534" s="10"/>
      <c r="L534" s="10"/>
      <c r="M534" s="10"/>
      <c r="N534" s="10"/>
    </row>
    <row r="535" spans="1:14" ht="12.75" customHeight="1" x14ac:dyDescent="0.2">
      <c r="A535" s="25"/>
      <c r="B535" s="1"/>
      <c r="C535" s="1"/>
      <c r="D535" s="3"/>
      <c r="F535" s="10"/>
      <c r="G535" s="10"/>
      <c r="H535" s="10"/>
      <c r="I535" s="10"/>
      <c r="J535" s="10"/>
      <c r="K535" s="10"/>
      <c r="L535" s="10"/>
      <c r="M535" s="10"/>
      <c r="N535" s="10"/>
    </row>
    <row r="536" spans="1:14" ht="12.75" customHeight="1" x14ac:dyDescent="0.2">
      <c r="A536" s="25"/>
      <c r="B536" s="1"/>
      <c r="C536" s="1"/>
      <c r="D536" s="4"/>
      <c r="F536" s="10"/>
      <c r="G536" s="10"/>
      <c r="H536" s="10"/>
      <c r="I536" s="10"/>
      <c r="J536" s="10"/>
      <c r="K536" s="10"/>
      <c r="L536" s="10"/>
      <c r="M536" s="10"/>
      <c r="N536" s="10"/>
    </row>
    <row r="537" spans="1:14" ht="12.75" customHeight="1" x14ac:dyDescent="0.2">
      <c r="A537" s="25"/>
      <c r="B537" s="1"/>
      <c r="C537" s="1"/>
      <c r="D537" s="3"/>
      <c r="F537" s="10"/>
      <c r="G537" s="10"/>
      <c r="H537" s="10"/>
      <c r="I537" s="10"/>
      <c r="J537" s="10"/>
      <c r="K537" s="10"/>
      <c r="L537" s="10"/>
      <c r="M537" s="10"/>
      <c r="N537" s="10"/>
    </row>
    <row r="538" spans="1:14" ht="12.75" customHeight="1" x14ac:dyDescent="0.2">
      <c r="A538" s="25"/>
      <c r="B538" s="1"/>
      <c r="C538" s="1"/>
      <c r="D538" s="3"/>
      <c r="F538" s="10"/>
      <c r="G538" s="10"/>
      <c r="H538" s="10"/>
      <c r="I538" s="10"/>
      <c r="J538" s="10"/>
      <c r="K538" s="10"/>
      <c r="L538" s="10"/>
      <c r="M538" s="10"/>
      <c r="N538" s="10"/>
    </row>
    <row r="539" spans="1:14" ht="12.75" customHeight="1" x14ac:dyDescent="0.2">
      <c r="A539" s="25"/>
      <c r="B539" s="1"/>
      <c r="C539" s="1"/>
      <c r="D539" s="3"/>
      <c r="F539" s="10"/>
      <c r="G539" s="10"/>
      <c r="H539" s="10"/>
      <c r="I539" s="10"/>
      <c r="J539" s="10"/>
      <c r="K539" s="10"/>
      <c r="L539" s="10"/>
      <c r="M539" s="10"/>
      <c r="N539" s="10"/>
    </row>
    <row r="540" spans="1:14" ht="12.75" customHeight="1" x14ac:dyDescent="0.2">
      <c r="A540" s="25"/>
      <c r="B540" s="1"/>
      <c r="C540" s="1"/>
      <c r="D540" s="3"/>
      <c r="F540" s="10"/>
      <c r="G540" s="10"/>
      <c r="H540" s="10"/>
      <c r="I540" s="10"/>
      <c r="J540" s="10"/>
      <c r="K540" s="10"/>
      <c r="L540" s="10"/>
      <c r="M540" s="10"/>
      <c r="N540" s="10"/>
    </row>
    <row r="541" spans="1:14" ht="12.75" customHeight="1" x14ac:dyDescent="0.2">
      <c r="A541" s="25"/>
      <c r="B541" s="1"/>
      <c r="C541" s="1"/>
      <c r="D541" s="3"/>
      <c r="F541" s="10"/>
      <c r="G541" s="10"/>
      <c r="H541" s="10"/>
      <c r="I541" s="10"/>
      <c r="J541" s="10"/>
      <c r="K541" s="10"/>
      <c r="L541" s="10"/>
      <c r="M541" s="10"/>
      <c r="N541" s="10"/>
    </row>
    <row r="542" spans="1:14" ht="12.75" customHeight="1" x14ac:dyDescent="0.2">
      <c r="A542" s="25"/>
      <c r="B542" s="1"/>
      <c r="C542" s="1"/>
      <c r="D542" s="3"/>
      <c r="F542" s="10"/>
      <c r="G542" s="10"/>
      <c r="H542" s="10"/>
      <c r="I542" s="10"/>
      <c r="J542" s="10"/>
      <c r="K542" s="10"/>
      <c r="L542" s="10"/>
      <c r="M542" s="10"/>
      <c r="N542" s="10"/>
    </row>
    <row r="543" spans="1:14" ht="12.75" customHeight="1" x14ac:dyDescent="0.2">
      <c r="A543" s="25"/>
      <c r="B543" s="1"/>
      <c r="C543" s="1"/>
      <c r="D543" s="3"/>
      <c r="F543" s="10"/>
      <c r="G543" s="10"/>
      <c r="H543" s="10"/>
      <c r="I543" s="10"/>
      <c r="J543" s="10"/>
      <c r="K543" s="10"/>
      <c r="L543" s="10"/>
      <c r="M543" s="10"/>
      <c r="N543" s="10"/>
    </row>
    <row r="544" spans="1:14" ht="12.75" customHeight="1" x14ac:dyDescent="0.2">
      <c r="A544" s="25"/>
      <c r="B544" s="1"/>
      <c r="C544" s="1"/>
      <c r="D544" s="3"/>
      <c r="F544" s="10"/>
      <c r="G544" s="10"/>
      <c r="H544" s="10"/>
      <c r="I544" s="10"/>
      <c r="J544" s="10"/>
      <c r="K544" s="10"/>
      <c r="L544" s="10"/>
      <c r="M544" s="10"/>
      <c r="N544" s="10"/>
    </row>
    <row r="545" spans="1:14" ht="12.75" customHeight="1" x14ac:dyDescent="0.2">
      <c r="A545" s="25"/>
      <c r="B545" s="1"/>
      <c r="C545" s="1"/>
      <c r="D545" s="3"/>
      <c r="F545" s="10"/>
      <c r="G545" s="10"/>
      <c r="H545" s="10"/>
      <c r="I545" s="10"/>
      <c r="J545" s="10"/>
      <c r="K545" s="10"/>
      <c r="L545" s="10"/>
      <c r="M545" s="10"/>
      <c r="N545" s="10"/>
    </row>
    <row r="546" spans="1:14" ht="12.75" customHeight="1" x14ac:dyDescent="0.2">
      <c r="A546" s="25"/>
      <c r="B546" s="1"/>
      <c r="C546" s="1"/>
      <c r="D546" s="3"/>
      <c r="F546" s="10"/>
      <c r="G546" s="10"/>
      <c r="H546" s="10"/>
      <c r="I546" s="10"/>
      <c r="J546" s="10"/>
      <c r="K546" s="10"/>
      <c r="L546" s="10"/>
      <c r="M546" s="10"/>
      <c r="N546" s="10"/>
    </row>
    <row r="547" spans="1:14" ht="12.75" customHeight="1" x14ac:dyDescent="0.2">
      <c r="A547" s="25"/>
      <c r="B547" s="1"/>
      <c r="C547" s="1"/>
      <c r="D547" s="3"/>
      <c r="F547" s="10"/>
      <c r="G547" s="10"/>
      <c r="H547" s="10"/>
      <c r="I547" s="10"/>
      <c r="J547" s="10"/>
      <c r="K547" s="10"/>
      <c r="L547" s="10"/>
      <c r="M547" s="10"/>
      <c r="N547" s="10"/>
    </row>
    <row r="548" spans="1:14" ht="12.75" customHeight="1" x14ac:dyDescent="0.2">
      <c r="A548" s="25"/>
      <c r="B548" s="1"/>
      <c r="C548" s="1"/>
      <c r="D548" s="3"/>
      <c r="F548" s="10"/>
      <c r="G548" s="10"/>
      <c r="H548" s="10"/>
      <c r="I548" s="10"/>
      <c r="J548" s="10"/>
      <c r="K548" s="10"/>
      <c r="L548" s="10"/>
      <c r="M548" s="10"/>
      <c r="N548" s="10"/>
    </row>
    <row r="549" spans="1:14" ht="12.75" customHeight="1" x14ac:dyDescent="0.2">
      <c r="A549" s="25"/>
      <c r="B549" s="1"/>
      <c r="C549" s="1"/>
      <c r="D549" s="3"/>
      <c r="F549" s="10"/>
      <c r="G549" s="10"/>
      <c r="H549" s="10"/>
      <c r="I549" s="10"/>
      <c r="J549" s="10"/>
      <c r="K549" s="10"/>
      <c r="L549" s="10"/>
      <c r="M549" s="10"/>
      <c r="N549" s="10"/>
    </row>
    <row r="550" spans="1:14" ht="12.75" customHeight="1" x14ac:dyDescent="0.2">
      <c r="A550" s="25"/>
      <c r="B550" s="1"/>
      <c r="C550" s="1"/>
      <c r="D550" s="3"/>
      <c r="F550" s="10"/>
      <c r="G550" s="10"/>
      <c r="H550" s="10"/>
      <c r="I550" s="10"/>
      <c r="J550" s="10"/>
      <c r="K550" s="10"/>
      <c r="L550" s="10"/>
      <c r="M550" s="10"/>
      <c r="N550" s="10"/>
    </row>
    <row r="551" spans="1:14" ht="12.75" customHeight="1" x14ac:dyDescent="0.2">
      <c r="A551" s="25"/>
      <c r="B551" s="1"/>
      <c r="C551" s="1"/>
      <c r="D551" s="3"/>
      <c r="F551" s="10"/>
      <c r="G551" s="10"/>
      <c r="H551" s="10"/>
      <c r="I551" s="10"/>
      <c r="J551" s="10"/>
      <c r="K551" s="10"/>
      <c r="L551" s="10"/>
      <c r="M551" s="10"/>
      <c r="N551" s="10"/>
    </row>
    <row r="552" spans="1:14" ht="12.75" customHeight="1" x14ac:dyDescent="0.2">
      <c r="A552" s="25"/>
      <c r="B552" s="1"/>
      <c r="C552" s="1"/>
      <c r="D552" s="3"/>
      <c r="F552" s="10"/>
      <c r="G552" s="10"/>
      <c r="H552" s="10"/>
      <c r="I552" s="10"/>
      <c r="J552" s="10"/>
      <c r="K552" s="10"/>
      <c r="L552" s="10"/>
      <c r="M552" s="10"/>
      <c r="N552" s="10"/>
    </row>
    <row r="553" spans="1:14" ht="12.75" customHeight="1" x14ac:dyDescent="0.2">
      <c r="A553" s="25"/>
      <c r="B553" s="1"/>
      <c r="C553" s="1"/>
      <c r="D553" s="3"/>
      <c r="F553" s="10"/>
      <c r="G553" s="10"/>
      <c r="H553" s="10"/>
      <c r="I553" s="10"/>
      <c r="J553" s="10"/>
      <c r="K553" s="10"/>
      <c r="L553" s="10"/>
      <c r="M553" s="10"/>
      <c r="N553" s="10"/>
    </row>
    <row r="554" spans="1:14" ht="12.75" customHeight="1" x14ac:dyDescent="0.2">
      <c r="A554" s="25"/>
      <c r="B554" s="1"/>
      <c r="C554" s="1"/>
      <c r="D554" s="3"/>
      <c r="F554" s="10"/>
      <c r="G554" s="10"/>
      <c r="H554" s="10"/>
      <c r="I554" s="10"/>
      <c r="J554" s="10"/>
      <c r="K554" s="10"/>
      <c r="L554" s="10"/>
      <c r="M554" s="10"/>
      <c r="N554" s="10"/>
    </row>
    <row r="555" spans="1:14" ht="12.75" customHeight="1" x14ac:dyDescent="0.2">
      <c r="A555" s="25"/>
      <c r="B555" s="1"/>
      <c r="C555" s="1"/>
      <c r="D555" s="3"/>
      <c r="F555" s="10"/>
      <c r="G555" s="10"/>
      <c r="H555" s="10"/>
      <c r="I555" s="10"/>
      <c r="J555" s="10"/>
      <c r="K555" s="10"/>
      <c r="L555" s="10"/>
      <c r="M555" s="10"/>
      <c r="N555" s="10"/>
    </row>
    <row r="556" spans="1:14" ht="12.75" customHeight="1" x14ac:dyDescent="0.2">
      <c r="A556" s="25"/>
      <c r="B556" s="1"/>
      <c r="C556" s="1"/>
      <c r="D556" s="3"/>
      <c r="F556" s="10"/>
      <c r="G556" s="10"/>
      <c r="H556" s="10"/>
      <c r="I556" s="10"/>
      <c r="J556" s="10"/>
      <c r="K556" s="10"/>
      <c r="L556" s="10"/>
      <c r="M556" s="10"/>
      <c r="N556" s="10"/>
    </row>
    <row r="557" spans="1:14" ht="12.75" customHeight="1" x14ac:dyDescent="0.2">
      <c r="A557" s="25"/>
      <c r="B557" s="1"/>
      <c r="C557" s="1"/>
      <c r="D557" s="3"/>
      <c r="F557" s="10"/>
      <c r="G557" s="10"/>
      <c r="H557" s="10"/>
      <c r="I557" s="10"/>
      <c r="J557" s="10"/>
      <c r="K557" s="10"/>
      <c r="L557" s="10"/>
      <c r="M557" s="10"/>
      <c r="N557" s="10"/>
    </row>
    <row r="558" spans="1:14" ht="12.75" customHeight="1" x14ac:dyDescent="0.2">
      <c r="A558" s="25"/>
      <c r="B558" s="1"/>
      <c r="C558" s="1"/>
      <c r="D558" s="3"/>
      <c r="F558" s="10"/>
      <c r="G558" s="10"/>
      <c r="H558" s="10"/>
      <c r="I558" s="10"/>
      <c r="J558" s="10"/>
      <c r="K558" s="10"/>
      <c r="L558" s="10"/>
      <c r="M558" s="10"/>
      <c r="N558" s="10"/>
    </row>
    <row r="559" spans="1:14" ht="12.75" customHeight="1" x14ac:dyDescent="0.2">
      <c r="A559" s="25"/>
      <c r="B559" s="1"/>
      <c r="C559" s="1"/>
      <c r="D559" s="3"/>
      <c r="F559" s="10"/>
      <c r="G559" s="10"/>
      <c r="H559" s="10"/>
      <c r="I559" s="10"/>
      <c r="J559" s="10"/>
      <c r="K559" s="10"/>
      <c r="L559" s="10"/>
      <c r="M559" s="10"/>
      <c r="N559" s="10"/>
    </row>
    <row r="560" spans="1:14" ht="12.75" customHeight="1" x14ac:dyDescent="0.2">
      <c r="A560" s="25"/>
      <c r="B560" s="1"/>
      <c r="C560" s="1"/>
      <c r="D560" s="3"/>
      <c r="F560" s="10"/>
      <c r="G560" s="10"/>
      <c r="H560" s="10"/>
      <c r="I560" s="10"/>
      <c r="J560" s="10"/>
      <c r="K560" s="10"/>
      <c r="L560" s="10"/>
      <c r="M560" s="10"/>
      <c r="N560" s="10"/>
    </row>
    <row r="561" spans="1:14" ht="12.75" customHeight="1" x14ac:dyDescent="0.2">
      <c r="A561" s="25"/>
      <c r="B561" s="1"/>
      <c r="C561" s="1"/>
      <c r="D561" s="4"/>
      <c r="F561" s="10"/>
      <c r="G561" s="10"/>
      <c r="H561" s="10"/>
      <c r="I561" s="10"/>
      <c r="J561" s="10"/>
      <c r="K561" s="10"/>
      <c r="L561" s="10"/>
      <c r="M561" s="10"/>
      <c r="N561" s="10"/>
    </row>
    <row r="562" spans="1:14" ht="12.75" customHeight="1" x14ac:dyDescent="0.2">
      <c r="A562" s="25"/>
      <c r="B562" s="1"/>
      <c r="C562" s="1"/>
      <c r="D562" s="3"/>
      <c r="F562" s="10"/>
      <c r="G562" s="10"/>
      <c r="H562" s="10"/>
      <c r="I562" s="10"/>
      <c r="J562" s="10"/>
      <c r="K562" s="10"/>
      <c r="L562" s="10"/>
      <c r="M562" s="10"/>
      <c r="N562" s="10"/>
    </row>
    <row r="563" spans="1:14" ht="12.75" customHeight="1" x14ac:dyDescent="0.2">
      <c r="A563" s="25"/>
      <c r="B563" s="1"/>
      <c r="C563" s="1"/>
      <c r="D563" s="3"/>
      <c r="F563" s="10"/>
      <c r="G563" s="10"/>
      <c r="H563" s="10"/>
      <c r="I563" s="10"/>
      <c r="J563" s="10"/>
      <c r="K563" s="10"/>
      <c r="L563" s="10"/>
      <c r="M563" s="10"/>
      <c r="N563" s="10"/>
    </row>
    <row r="564" spans="1:14" ht="12.75" customHeight="1" x14ac:dyDescent="0.2">
      <c r="A564" s="25"/>
      <c r="B564" s="1"/>
      <c r="C564" s="1"/>
      <c r="D564" s="3"/>
      <c r="F564" s="10"/>
      <c r="G564" s="10"/>
      <c r="H564" s="10"/>
      <c r="I564" s="10"/>
      <c r="J564" s="10"/>
      <c r="K564" s="10"/>
      <c r="L564" s="10"/>
      <c r="M564" s="10"/>
      <c r="N564" s="10"/>
    </row>
    <row r="565" spans="1:14" ht="12.75" customHeight="1" x14ac:dyDescent="0.2">
      <c r="A565" s="25"/>
      <c r="B565" s="1"/>
      <c r="C565" s="1"/>
      <c r="D565" s="3"/>
      <c r="F565" s="10"/>
      <c r="G565" s="10"/>
      <c r="H565" s="10"/>
      <c r="I565" s="10"/>
      <c r="J565" s="10"/>
      <c r="K565" s="10"/>
      <c r="L565" s="10"/>
      <c r="M565" s="10"/>
      <c r="N565" s="10"/>
    </row>
    <row r="566" spans="1:14" ht="12.75" customHeight="1" x14ac:dyDescent="0.2">
      <c r="A566" s="25"/>
      <c r="B566" s="1"/>
      <c r="C566" s="1"/>
      <c r="D566" s="3"/>
      <c r="F566" s="10"/>
      <c r="G566" s="10"/>
      <c r="H566" s="10"/>
      <c r="I566" s="10"/>
      <c r="J566" s="10"/>
      <c r="K566" s="10"/>
      <c r="L566" s="10"/>
      <c r="M566" s="10"/>
      <c r="N566" s="10"/>
    </row>
    <row r="567" spans="1:14" ht="12.75" customHeight="1" x14ac:dyDescent="0.2">
      <c r="A567" s="25"/>
      <c r="B567" s="1"/>
      <c r="C567" s="1"/>
      <c r="D567" s="3"/>
      <c r="F567" s="10"/>
      <c r="G567" s="10"/>
      <c r="H567" s="10"/>
      <c r="I567" s="10"/>
      <c r="J567" s="10"/>
      <c r="K567" s="10"/>
      <c r="L567" s="10"/>
      <c r="M567" s="10"/>
      <c r="N567" s="10"/>
    </row>
    <row r="568" spans="1:14" ht="12.75" customHeight="1" x14ac:dyDescent="0.2">
      <c r="A568" s="25"/>
      <c r="B568" s="1"/>
      <c r="C568" s="1"/>
      <c r="D568" s="3"/>
      <c r="F568" s="10"/>
      <c r="G568" s="10"/>
      <c r="H568" s="10"/>
      <c r="I568" s="10"/>
      <c r="J568" s="10"/>
      <c r="K568" s="10"/>
      <c r="L568" s="10"/>
      <c r="M568" s="10"/>
      <c r="N568" s="10"/>
    </row>
    <row r="569" spans="1:14" ht="12.75" customHeight="1" x14ac:dyDescent="0.2">
      <c r="A569" s="25"/>
      <c r="B569" s="1"/>
      <c r="C569" s="1"/>
      <c r="D569" s="3"/>
      <c r="F569" s="10"/>
      <c r="G569" s="10"/>
      <c r="H569" s="10"/>
      <c r="I569" s="10"/>
      <c r="J569" s="10"/>
      <c r="K569" s="10"/>
      <c r="L569" s="10"/>
      <c r="M569" s="10"/>
      <c r="N569" s="10"/>
    </row>
    <row r="570" spans="1:14" ht="12.75" customHeight="1" x14ac:dyDescent="0.2">
      <c r="A570" s="25"/>
      <c r="B570" s="1"/>
      <c r="C570" s="1"/>
      <c r="D570" s="3"/>
      <c r="F570" s="10"/>
      <c r="G570" s="10"/>
      <c r="H570" s="10"/>
      <c r="I570" s="10"/>
      <c r="J570" s="10"/>
      <c r="K570" s="10"/>
      <c r="L570" s="10"/>
      <c r="M570" s="10"/>
      <c r="N570" s="10"/>
    </row>
    <row r="571" spans="1:14" ht="12.75" customHeight="1" x14ac:dyDescent="0.2">
      <c r="A571" s="25"/>
      <c r="B571" s="1"/>
      <c r="C571" s="1"/>
      <c r="D571" s="3"/>
      <c r="F571" s="10"/>
      <c r="G571" s="10"/>
      <c r="H571" s="10"/>
      <c r="I571" s="10"/>
      <c r="J571" s="10"/>
      <c r="K571" s="10"/>
      <c r="L571" s="10"/>
      <c r="M571" s="10"/>
      <c r="N571" s="10"/>
    </row>
    <row r="572" spans="1:14" ht="12.75" customHeight="1" x14ac:dyDescent="0.2">
      <c r="A572" s="25"/>
      <c r="B572" s="1"/>
      <c r="C572" s="1"/>
      <c r="D572" s="3"/>
      <c r="F572" s="10"/>
      <c r="G572" s="10"/>
      <c r="H572" s="10"/>
      <c r="I572" s="10"/>
      <c r="J572" s="10"/>
      <c r="K572" s="10"/>
      <c r="L572" s="10"/>
      <c r="M572" s="10"/>
      <c r="N572" s="10"/>
    </row>
    <row r="573" spans="1:14" ht="12.75" customHeight="1" x14ac:dyDescent="0.2">
      <c r="A573" s="25"/>
      <c r="B573" s="1"/>
      <c r="C573" s="1"/>
      <c r="D573" s="3"/>
      <c r="F573" s="10"/>
      <c r="G573" s="10"/>
      <c r="H573" s="10"/>
      <c r="I573" s="10"/>
      <c r="J573" s="10"/>
      <c r="K573" s="10"/>
      <c r="L573" s="10"/>
      <c r="M573" s="10"/>
      <c r="N573" s="10"/>
    </row>
    <row r="574" spans="1:14" ht="12.75" customHeight="1" x14ac:dyDescent="0.2">
      <c r="A574" s="25"/>
      <c r="B574" s="1"/>
      <c r="C574" s="1"/>
      <c r="D574" s="3"/>
      <c r="F574" s="10"/>
      <c r="G574" s="10"/>
      <c r="H574" s="10"/>
      <c r="I574" s="10"/>
      <c r="J574" s="10"/>
      <c r="K574" s="10"/>
      <c r="L574" s="10"/>
      <c r="M574" s="10"/>
      <c r="N574" s="10"/>
    </row>
    <row r="575" spans="1:14" ht="12.75" customHeight="1" x14ac:dyDescent="0.2">
      <c r="A575" s="25"/>
      <c r="B575" s="1"/>
      <c r="C575" s="1"/>
      <c r="D575" s="3"/>
      <c r="F575" s="10"/>
      <c r="G575" s="10"/>
      <c r="H575" s="10"/>
      <c r="I575" s="10"/>
      <c r="J575" s="10"/>
      <c r="K575" s="10"/>
      <c r="L575" s="10"/>
      <c r="M575" s="10"/>
      <c r="N575" s="10"/>
    </row>
    <row r="576" spans="1:14" ht="12.75" customHeight="1" x14ac:dyDescent="0.2">
      <c r="A576" s="25"/>
      <c r="B576" s="1"/>
      <c r="C576" s="1"/>
      <c r="D576" s="3"/>
      <c r="F576" s="10"/>
      <c r="G576" s="10"/>
      <c r="H576" s="10"/>
      <c r="I576" s="10"/>
      <c r="J576" s="10"/>
      <c r="K576" s="10"/>
      <c r="L576" s="10"/>
      <c r="M576" s="10"/>
      <c r="N576" s="10"/>
    </row>
    <row r="577" spans="1:14" ht="12.75" customHeight="1" x14ac:dyDescent="0.2">
      <c r="A577" s="25"/>
      <c r="B577" s="1"/>
      <c r="C577" s="1"/>
      <c r="D577" s="3"/>
      <c r="F577" s="10"/>
      <c r="G577" s="10"/>
      <c r="H577" s="10"/>
      <c r="I577" s="10"/>
      <c r="J577" s="10"/>
      <c r="K577" s="10"/>
      <c r="L577" s="10"/>
      <c r="M577" s="10"/>
      <c r="N577" s="10"/>
    </row>
    <row r="578" spans="1:14" ht="12.75" customHeight="1" x14ac:dyDescent="0.2">
      <c r="A578" s="25"/>
      <c r="B578" s="1"/>
      <c r="C578" s="1"/>
      <c r="D578" s="3"/>
      <c r="F578" s="10"/>
      <c r="G578" s="10"/>
      <c r="H578" s="10"/>
      <c r="I578" s="10"/>
      <c r="J578" s="10"/>
      <c r="K578" s="10"/>
      <c r="L578" s="10"/>
      <c r="M578" s="10"/>
      <c r="N578" s="10"/>
    </row>
    <row r="579" spans="1:14" ht="12.75" customHeight="1" x14ac:dyDescent="0.2">
      <c r="A579" s="25"/>
      <c r="B579" s="1"/>
      <c r="C579" s="1"/>
      <c r="D579" s="3"/>
      <c r="F579" s="10"/>
      <c r="G579" s="10"/>
      <c r="H579" s="10"/>
      <c r="I579" s="10"/>
      <c r="J579" s="10"/>
      <c r="K579" s="10"/>
      <c r="L579" s="10"/>
      <c r="M579" s="10"/>
      <c r="N579" s="10"/>
    </row>
    <row r="580" spans="1:14" ht="12.75" customHeight="1" x14ac:dyDescent="0.2">
      <c r="A580" s="25"/>
      <c r="B580" s="1"/>
      <c r="C580" s="1"/>
      <c r="D580" s="3"/>
      <c r="F580" s="10"/>
      <c r="G580" s="10"/>
      <c r="H580" s="10"/>
      <c r="I580" s="10"/>
      <c r="J580" s="10"/>
      <c r="K580" s="10"/>
      <c r="L580" s="10"/>
      <c r="M580" s="10"/>
      <c r="N580" s="10"/>
    </row>
    <row r="581" spans="1:14" ht="12.75" customHeight="1" x14ac:dyDescent="0.2">
      <c r="A581" s="25"/>
      <c r="B581" s="1"/>
      <c r="C581" s="1"/>
      <c r="D581" s="3"/>
      <c r="F581" s="10"/>
      <c r="G581" s="10"/>
      <c r="H581" s="10"/>
      <c r="I581" s="10"/>
      <c r="J581" s="10"/>
      <c r="K581" s="10"/>
      <c r="L581" s="10"/>
      <c r="M581" s="10"/>
      <c r="N581" s="10"/>
    </row>
    <row r="582" spans="1:14" ht="12.75" customHeight="1" x14ac:dyDescent="0.2">
      <c r="A582" s="25"/>
      <c r="B582" s="1"/>
      <c r="C582" s="1"/>
      <c r="D582" s="3"/>
      <c r="F582" s="10"/>
      <c r="G582" s="10"/>
      <c r="H582" s="10"/>
      <c r="I582" s="10"/>
      <c r="J582" s="10"/>
      <c r="K582" s="10"/>
      <c r="L582" s="10"/>
      <c r="M582" s="10"/>
      <c r="N582" s="10"/>
    </row>
    <row r="583" spans="1:14" ht="12.75" customHeight="1" x14ac:dyDescent="0.2">
      <c r="A583" s="25"/>
      <c r="B583" s="1"/>
      <c r="C583" s="1"/>
      <c r="D583" s="3"/>
      <c r="F583" s="10"/>
      <c r="G583" s="10"/>
      <c r="H583" s="10"/>
      <c r="I583" s="10"/>
      <c r="J583" s="10"/>
      <c r="K583" s="10"/>
      <c r="L583" s="10"/>
      <c r="M583" s="10"/>
      <c r="N583" s="10"/>
    </row>
    <row r="584" spans="1:14" ht="12.75" customHeight="1" x14ac:dyDescent="0.2">
      <c r="A584" s="25"/>
      <c r="B584" s="1"/>
      <c r="C584" s="1"/>
      <c r="D584" s="3"/>
      <c r="F584" s="10"/>
      <c r="G584" s="10"/>
      <c r="H584" s="10"/>
      <c r="I584" s="10"/>
      <c r="J584" s="10"/>
      <c r="K584" s="10"/>
      <c r="L584" s="10"/>
      <c r="M584" s="10"/>
      <c r="N584" s="10"/>
    </row>
    <row r="585" spans="1:14" ht="12.75" customHeight="1" x14ac:dyDescent="0.2">
      <c r="A585" s="25"/>
      <c r="B585" s="1"/>
      <c r="C585" s="1"/>
      <c r="D585" s="3"/>
      <c r="F585" s="10"/>
      <c r="G585" s="10"/>
      <c r="H585" s="10"/>
      <c r="I585" s="10"/>
      <c r="J585" s="10"/>
      <c r="K585" s="10"/>
      <c r="L585" s="10"/>
      <c r="M585" s="10"/>
      <c r="N585" s="10"/>
    </row>
    <row r="586" spans="1:14" ht="12.75" customHeight="1" x14ac:dyDescent="0.2">
      <c r="A586" s="25"/>
      <c r="B586" s="1"/>
      <c r="C586" s="1"/>
      <c r="D586" s="3"/>
      <c r="F586" s="10"/>
      <c r="G586" s="10"/>
      <c r="H586" s="10"/>
      <c r="I586" s="10"/>
      <c r="J586" s="10"/>
      <c r="K586" s="10"/>
      <c r="L586" s="10"/>
      <c r="M586" s="10"/>
      <c r="N586" s="10"/>
    </row>
    <row r="587" spans="1:14" ht="12.75" customHeight="1" x14ac:dyDescent="0.2">
      <c r="A587" s="25"/>
      <c r="B587" s="1"/>
      <c r="C587" s="1"/>
      <c r="D587" s="3"/>
      <c r="F587" s="10"/>
      <c r="G587" s="10"/>
      <c r="H587" s="10"/>
      <c r="I587" s="10"/>
      <c r="J587" s="10"/>
      <c r="K587" s="10"/>
      <c r="L587" s="10"/>
      <c r="M587" s="10"/>
      <c r="N587" s="10"/>
    </row>
    <row r="588" spans="1:14" ht="12.75" customHeight="1" x14ac:dyDescent="0.2">
      <c r="A588" s="25"/>
      <c r="B588" s="1"/>
      <c r="C588" s="1"/>
      <c r="D588" s="3"/>
      <c r="F588" s="10"/>
      <c r="G588" s="10"/>
      <c r="H588" s="10"/>
      <c r="I588" s="10"/>
      <c r="J588" s="10"/>
      <c r="K588" s="10"/>
      <c r="L588" s="10"/>
      <c r="M588" s="10"/>
      <c r="N588" s="10"/>
    </row>
  </sheetData>
  <mergeCells count="2">
    <mergeCell ref="A1:N1"/>
    <mergeCell ref="A2:N2"/>
  </mergeCells>
  <printOptions horizontalCentered="1"/>
  <pageMargins left="0.25" right="0.25" top="0.75" bottom="0.75" header="0.3" footer="0.3"/>
  <pageSetup scale="55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7827A-C9EC-400C-9DF1-F48E98BC002D}">
  <dimension ref="A1:H135"/>
  <sheetViews>
    <sheetView workbookViewId="0">
      <selection activeCell="E134" sqref="E134"/>
    </sheetView>
  </sheetViews>
  <sheetFormatPr defaultRowHeight="15.75" x14ac:dyDescent="0.25"/>
  <cols>
    <col min="1" max="1" width="5.25" customWidth="1"/>
    <col min="2" max="2" width="6.25" customWidth="1"/>
    <col min="4" max="4" width="4" customWidth="1"/>
    <col min="5" max="5" width="42" customWidth="1"/>
    <col min="8" max="8" width="27.375" style="67" customWidth="1"/>
  </cols>
  <sheetData>
    <row r="1" spans="1:8" x14ac:dyDescent="0.25">
      <c r="A1" s="72"/>
      <c r="B1" s="50"/>
      <c r="C1" s="51"/>
      <c r="D1" s="51"/>
      <c r="E1" s="50"/>
      <c r="F1" s="50"/>
      <c r="G1" s="53"/>
      <c r="H1" s="66"/>
    </row>
    <row r="2" spans="1:8" x14ac:dyDescent="0.25">
      <c r="A2" s="72"/>
      <c r="B2" s="50"/>
      <c r="C2" s="51"/>
      <c r="D2" s="51"/>
      <c r="E2" s="50"/>
      <c r="F2" s="52"/>
      <c r="G2" s="53" t="s">
        <v>32</v>
      </c>
      <c r="H2" s="53" t="s">
        <v>134</v>
      </c>
    </row>
    <row r="3" spans="1:8" x14ac:dyDescent="0.25">
      <c r="A3" s="50" t="s">
        <v>27</v>
      </c>
      <c r="B3" s="50" t="s">
        <v>26</v>
      </c>
      <c r="C3" s="51" t="s">
        <v>25</v>
      </c>
      <c r="D3" s="56"/>
      <c r="E3" s="50" t="s">
        <v>24</v>
      </c>
      <c r="F3" s="52"/>
      <c r="G3" s="53" t="s">
        <v>115</v>
      </c>
      <c r="H3" s="53" t="s">
        <v>135</v>
      </c>
    </row>
    <row r="4" spans="1:8" x14ac:dyDescent="0.25">
      <c r="A4" s="50" t="s">
        <v>23</v>
      </c>
      <c r="B4" s="50" t="s">
        <v>22</v>
      </c>
      <c r="C4" s="51" t="s">
        <v>19</v>
      </c>
      <c r="D4" s="51"/>
      <c r="E4" s="50" t="s">
        <v>21</v>
      </c>
      <c r="F4" s="50" t="s">
        <v>19</v>
      </c>
      <c r="G4" s="53" t="s">
        <v>18</v>
      </c>
      <c r="H4" s="53" t="s">
        <v>136</v>
      </c>
    </row>
    <row r="5" spans="1:8" x14ac:dyDescent="0.25">
      <c r="A5" s="72"/>
      <c r="B5" s="50"/>
      <c r="C5" s="51"/>
      <c r="D5" s="51"/>
      <c r="E5" s="50"/>
      <c r="F5" s="50"/>
      <c r="G5" s="53"/>
      <c r="H5" s="53" t="s">
        <v>137</v>
      </c>
    </row>
    <row r="6" spans="1:8" x14ac:dyDescent="0.25">
      <c r="A6" s="10"/>
      <c r="B6" s="15"/>
      <c r="C6" s="16"/>
      <c r="D6" s="16"/>
      <c r="E6" s="15"/>
      <c r="F6" s="15"/>
      <c r="G6" s="15"/>
    </row>
    <row r="7" spans="1:8" x14ac:dyDescent="0.25">
      <c r="A7" s="10"/>
      <c r="B7" s="10"/>
      <c r="C7" s="24"/>
      <c r="D7" s="21"/>
      <c r="E7" s="4" t="s">
        <v>17</v>
      </c>
      <c r="F7" s="15"/>
      <c r="G7" s="15"/>
    </row>
    <row r="8" spans="1:8" x14ac:dyDescent="0.25">
      <c r="A8" s="10"/>
      <c r="B8" s="10"/>
      <c r="C8" s="24"/>
      <c r="D8" s="21"/>
      <c r="E8" s="1"/>
      <c r="F8" s="2"/>
      <c r="G8" s="25"/>
    </row>
    <row r="9" spans="1:8" x14ac:dyDescent="0.25">
      <c r="A9" s="10"/>
      <c r="B9" s="10"/>
      <c r="C9" s="24"/>
      <c r="D9" s="3"/>
      <c r="E9" s="3" t="s">
        <v>7</v>
      </c>
      <c r="F9" s="10"/>
      <c r="G9" s="10"/>
    </row>
    <row r="10" spans="1:8" x14ac:dyDescent="0.25">
      <c r="A10" s="10"/>
      <c r="B10" s="10"/>
      <c r="C10" s="24"/>
      <c r="D10" s="3"/>
      <c r="E10" s="3" t="s">
        <v>10</v>
      </c>
      <c r="F10" s="10"/>
      <c r="G10" s="10"/>
    </row>
    <row r="11" spans="1:8" x14ac:dyDescent="0.25">
      <c r="A11" s="10"/>
      <c r="B11" s="10"/>
      <c r="C11" s="24">
        <v>1</v>
      </c>
      <c r="D11" s="3"/>
      <c r="E11" s="3" t="s">
        <v>77</v>
      </c>
      <c r="F11" s="10">
        <v>1</v>
      </c>
      <c r="G11" s="25">
        <v>176158.87841653469</v>
      </c>
    </row>
    <row r="12" spans="1:8" x14ac:dyDescent="0.25">
      <c r="A12" s="10"/>
      <c r="B12" s="10"/>
      <c r="C12" s="24">
        <v>2</v>
      </c>
      <c r="D12" s="3"/>
      <c r="E12" s="3" t="s">
        <v>78</v>
      </c>
      <c r="F12" s="10">
        <v>1</v>
      </c>
      <c r="G12" s="25">
        <v>158786.304717213</v>
      </c>
    </row>
    <row r="13" spans="1:8" x14ac:dyDescent="0.25">
      <c r="A13" s="10"/>
      <c r="B13" s="10"/>
      <c r="C13" s="24">
        <v>3</v>
      </c>
      <c r="D13" s="3"/>
      <c r="E13" s="3" t="s">
        <v>79</v>
      </c>
      <c r="F13" s="10">
        <v>1</v>
      </c>
      <c r="G13" s="25">
        <v>141389.90417215606</v>
      </c>
    </row>
    <row r="14" spans="1:8" x14ac:dyDescent="0.25">
      <c r="A14" s="10"/>
      <c r="B14" s="10"/>
      <c r="C14" s="24">
        <v>4</v>
      </c>
      <c r="D14" s="3"/>
      <c r="E14" s="3" t="s">
        <v>110</v>
      </c>
      <c r="F14" s="10">
        <v>2</v>
      </c>
      <c r="G14" s="25">
        <v>132587.98704172115</v>
      </c>
    </row>
    <row r="15" spans="1:8" x14ac:dyDescent="0.25">
      <c r="A15" s="10"/>
      <c r="B15" s="10"/>
      <c r="C15" s="24">
        <v>5</v>
      </c>
      <c r="D15" s="3"/>
      <c r="E15" s="3" t="s">
        <v>80</v>
      </c>
      <c r="F15" s="10">
        <v>1</v>
      </c>
      <c r="G15" s="25">
        <v>132587.98704172115</v>
      </c>
    </row>
    <row r="16" spans="1:8" x14ac:dyDescent="0.25">
      <c r="A16" s="10"/>
      <c r="B16" s="10"/>
      <c r="C16" s="24">
        <v>6</v>
      </c>
      <c r="D16" s="3"/>
      <c r="E16" s="3" t="s">
        <v>81</v>
      </c>
      <c r="F16" s="10">
        <v>1</v>
      </c>
      <c r="G16" s="25">
        <v>132587.98704172115</v>
      </c>
    </row>
    <row r="17" spans="1:8" x14ac:dyDescent="0.25">
      <c r="A17" s="10"/>
      <c r="B17" s="10"/>
      <c r="C17" s="24">
        <v>7</v>
      </c>
      <c r="D17" s="3"/>
      <c r="E17" s="3" t="s">
        <v>16</v>
      </c>
      <c r="F17" s="10">
        <v>1</v>
      </c>
      <c r="G17" s="25">
        <v>125218.48381372326</v>
      </c>
    </row>
    <row r="18" spans="1:8" x14ac:dyDescent="0.25">
      <c r="A18" s="10"/>
      <c r="B18" s="10"/>
      <c r="C18" s="24">
        <v>8</v>
      </c>
      <c r="D18" s="3"/>
      <c r="E18" s="3" t="s">
        <v>14</v>
      </c>
      <c r="F18" s="10">
        <v>1</v>
      </c>
      <c r="G18" s="25">
        <v>125002.64062294511</v>
      </c>
    </row>
    <row r="19" spans="1:8" x14ac:dyDescent="0.25">
      <c r="A19" s="10"/>
      <c r="B19" s="10"/>
      <c r="C19" s="24">
        <v>9</v>
      </c>
      <c r="D19" s="3"/>
      <c r="E19" s="3" t="s">
        <v>82</v>
      </c>
      <c r="F19" s="10">
        <v>1</v>
      </c>
      <c r="G19" s="25">
        <v>112339.37290423828</v>
      </c>
    </row>
    <row r="20" spans="1:8" x14ac:dyDescent="0.25">
      <c r="A20" s="10"/>
      <c r="B20" s="10"/>
      <c r="C20" s="24">
        <v>10</v>
      </c>
      <c r="D20" s="3"/>
      <c r="E20" s="3" t="s">
        <v>9</v>
      </c>
      <c r="F20" s="10">
        <v>6</v>
      </c>
      <c r="G20" s="25">
        <v>107917.39065160739</v>
      </c>
      <c r="H20" s="10">
        <v>1</v>
      </c>
    </row>
    <row r="21" spans="1:8" x14ac:dyDescent="0.25">
      <c r="A21" s="10"/>
      <c r="B21" s="10"/>
      <c r="C21" s="24">
        <v>11</v>
      </c>
      <c r="D21" s="3"/>
      <c r="E21" s="3" t="s">
        <v>15</v>
      </c>
      <c r="F21" s="10">
        <v>1</v>
      </c>
      <c r="G21" s="25">
        <v>103259.94309994571</v>
      </c>
    </row>
    <row r="22" spans="1:8" x14ac:dyDescent="0.25">
      <c r="A22" s="10" t="s">
        <v>132</v>
      </c>
      <c r="B22" s="10">
        <v>13.1</v>
      </c>
      <c r="C22" s="24">
        <v>12</v>
      </c>
      <c r="D22" s="3"/>
      <c r="E22" s="3" t="s">
        <v>8</v>
      </c>
      <c r="F22" s="10">
        <v>1</v>
      </c>
      <c r="G22" s="25">
        <v>101534.5991528812</v>
      </c>
    </row>
    <row r="23" spans="1:8" x14ac:dyDescent="0.25">
      <c r="A23" s="10"/>
      <c r="B23" s="10"/>
      <c r="C23" s="24">
        <v>13</v>
      </c>
      <c r="D23" s="3"/>
      <c r="E23" s="3" t="s">
        <v>83</v>
      </c>
      <c r="F23" s="10">
        <v>1</v>
      </c>
      <c r="G23" s="25">
        <v>101534.5991528812</v>
      </c>
    </row>
    <row r="24" spans="1:8" x14ac:dyDescent="0.25">
      <c r="A24" s="10" t="s">
        <v>131</v>
      </c>
      <c r="B24" s="10"/>
      <c r="C24" s="65">
        <v>13.1</v>
      </c>
      <c r="D24" s="3"/>
      <c r="E24" s="4" t="s">
        <v>130</v>
      </c>
      <c r="F24" s="10"/>
      <c r="G24" s="25"/>
      <c r="H24" s="68">
        <v>3</v>
      </c>
    </row>
    <row r="25" spans="1:8" x14ac:dyDescent="0.25">
      <c r="A25" s="10"/>
      <c r="B25" s="10"/>
      <c r="C25" s="24"/>
      <c r="D25" s="3"/>
      <c r="E25" s="3" t="s">
        <v>8</v>
      </c>
      <c r="F25" s="10"/>
      <c r="G25" s="25">
        <v>101534.5991528812</v>
      </c>
    </row>
    <row r="26" spans="1:8" x14ac:dyDescent="0.25">
      <c r="A26" s="10"/>
      <c r="B26" s="10"/>
      <c r="C26" s="24"/>
      <c r="D26" s="3"/>
      <c r="E26" s="3" t="s">
        <v>83</v>
      </c>
      <c r="F26" s="10"/>
      <c r="G26" s="25">
        <v>101534.5991528812</v>
      </c>
    </row>
    <row r="27" spans="1:8" x14ac:dyDescent="0.25">
      <c r="A27" s="10"/>
      <c r="B27" s="10"/>
      <c r="C27" s="24"/>
      <c r="D27" s="3"/>
      <c r="E27" s="3" t="s">
        <v>36</v>
      </c>
      <c r="F27" s="10"/>
      <c r="G27" s="25">
        <v>67884.760999999999</v>
      </c>
    </row>
    <row r="28" spans="1:8" x14ac:dyDescent="0.25">
      <c r="A28" s="10"/>
      <c r="B28" s="10"/>
      <c r="C28" s="24"/>
      <c r="D28" s="3"/>
      <c r="E28" s="3" t="s">
        <v>42</v>
      </c>
      <c r="F28" s="10"/>
      <c r="G28" s="25">
        <v>58027.973999999995</v>
      </c>
    </row>
    <row r="29" spans="1:8" x14ac:dyDescent="0.25">
      <c r="A29" s="10"/>
      <c r="B29" s="10"/>
      <c r="C29" s="24"/>
      <c r="D29" s="3"/>
      <c r="E29" s="3" t="s">
        <v>47</v>
      </c>
      <c r="F29" s="10"/>
      <c r="G29" s="25">
        <v>55796.363999999994</v>
      </c>
    </row>
    <row r="30" spans="1:8" x14ac:dyDescent="0.25">
      <c r="A30" s="10" t="s">
        <v>133</v>
      </c>
      <c r="B30" s="10"/>
      <c r="C30" s="24"/>
      <c r="D30" s="3"/>
      <c r="E30" s="3" t="s">
        <v>113</v>
      </c>
      <c r="F30" s="2"/>
      <c r="G30" s="25">
        <v>43274</v>
      </c>
    </row>
    <row r="31" spans="1:8" x14ac:dyDescent="0.25">
      <c r="A31" s="10"/>
      <c r="B31" s="10"/>
      <c r="C31" s="24">
        <v>14</v>
      </c>
      <c r="D31" s="3"/>
      <c r="E31" s="3" t="s">
        <v>84</v>
      </c>
      <c r="F31" s="10">
        <v>1</v>
      </c>
      <c r="G31" s="25">
        <v>100522.65899871333</v>
      </c>
    </row>
    <row r="32" spans="1:8" x14ac:dyDescent="0.25">
      <c r="A32" s="10"/>
      <c r="B32" s="10"/>
      <c r="C32" s="24">
        <v>15</v>
      </c>
      <c r="D32" s="3"/>
      <c r="E32" s="3" t="s">
        <v>112</v>
      </c>
      <c r="F32" s="10">
        <v>1</v>
      </c>
      <c r="G32" s="25">
        <v>100522.65899871333</v>
      </c>
    </row>
    <row r="33" spans="1:8" x14ac:dyDescent="0.25">
      <c r="A33" s="10"/>
      <c r="B33" s="10"/>
      <c r="C33" s="24">
        <v>16</v>
      </c>
      <c r="D33" s="3"/>
      <c r="E33" s="3" t="s">
        <v>74</v>
      </c>
      <c r="F33" s="10">
        <v>1</v>
      </c>
      <c r="G33" s="25">
        <v>99177.143004252022</v>
      </c>
    </row>
    <row r="34" spans="1:8" x14ac:dyDescent="0.25">
      <c r="A34" s="10"/>
      <c r="B34" s="10"/>
      <c r="C34" s="24">
        <v>17</v>
      </c>
      <c r="D34" s="3"/>
      <c r="E34" s="3" t="s">
        <v>13</v>
      </c>
      <c r="F34" s="10">
        <v>1</v>
      </c>
      <c r="G34" s="25">
        <v>99177.143004252022</v>
      </c>
    </row>
    <row r="35" spans="1:8" x14ac:dyDescent="0.25">
      <c r="A35" s="10"/>
      <c r="B35" s="10"/>
      <c r="C35" s="24">
        <v>18</v>
      </c>
      <c r="D35" s="3"/>
      <c r="E35" s="3" t="s">
        <v>111</v>
      </c>
      <c r="F35" s="10">
        <v>1</v>
      </c>
      <c r="G35" s="25">
        <v>96023.589892233082</v>
      </c>
    </row>
    <row r="36" spans="1:8" x14ac:dyDescent="0.25">
      <c r="A36" s="10"/>
      <c r="B36" s="10"/>
      <c r="C36" s="24">
        <v>19</v>
      </c>
      <c r="D36" s="3"/>
      <c r="E36" s="3" t="s">
        <v>35</v>
      </c>
      <c r="F36" s="10">
        <v>1</v>
      </c>
      <c r="G36" s="25">
        <v>85698.541407131343</v>
      </c>
    </row>
    <row r="37" spans="1:8" x14ac:dyDescent="0.25">
      <c r="A37" s="36"/>
      <c r="B37" s="36"/>
      <c r="C37" s="24">
        <v>20</v>
      </c>
      <c r="D37" s="37"/>
      <c r="E37" s="37" t="s">
        <v>86</v>
      </c>
      <c r="F37" s="38">
        <v>3</v>
      </c>
      <c r="G37" s="38"/>
    </row>
    <row r="38" spans="1:8" x14ac:dyDescent="0.25">
      <c r="A38" s="36"/>
      <c r="B38" s="36"/>
      <c r="C38" s="37"/>
      <c r="D38" s="37"/>
      <c r="E38" s="37" t="s">
        <v>87</v>
      </c>
      <c r="F38" s="38"/>
      <c r="G38" s="38">
        <v>77934</v>
      </c>
    </row>
    <row r="39" spans="1:8" x14ac:dyDescent="0.25">
      <c r="A39" s="36"/>
      <c r="B39" s="36"/>
      <c r="C39" s="39"/>
      <c r="D39" s="37"/>
      <c r="E39" s="37" t="s">
        <v>88</v>
      </c>
      <c r="F39" s="38"/>
      <c r="G39" s="38">
        <v>64056</v>
      </c>
    </row>
    <row r="40" spans="1:8" x14ac:dyDescent="0.25">
      <c r="A40" s="36"/>
      <c r="B40" s="36"/>
      <c r="C40" s="37"/>
      <c r="D40" s="37"/>
      <c r="E40" s="37" t="s">
        <v>89</v>
      </c>
      <c r="F40" s="38"/>
      <c r="G40" s="38">
        <v>61593</v>
      </c>
      <c r="H40" s="68"/>
    </row>
    <row r="41" spans="1:8" x14ac:dyDescent="0.25">
      <c r="A41" s="36"/>
      <c r="B41" s="36"/>
      <c r="C41" s="37"/>
      <c r="D41" s="37"/>
      <c r="E41" s="37" t="s">
        <v>39</v>
      </c>
      <c r="F41" s="38"/>
      <c r="G41" s="38">
        <v>59224</v>
      </c>
      <c r="H41" s="68"/>
    </row>
    <row r="42" spans="1:8" x14ac:dyDescent="0.25">
      <c r="A42" s="36"/>
      <c r="B42" s="36"/>
      <c r="C42" s="39"/>
      <c r="D42" s="37"/>
      <c r="E42" s="37" t="s">
        <v>90</v>
      </c>
      <c r="F42" s="38"/>
      <c r="G42" s="38">
        <v>56946</v>
      </c>
      <c r="H42" s="68"/>
    </row>
    <row r="43" spans="1:8" x14ac:dyDescent="0.25">
      <c r="A43" s="36"/>
      <c r="B43" s="36"/>
      <c r="C43" s="39"/>
      <c r="D43" s="37"/>
      <c r="E43" s="37" t="s">
        <v>53</v>
      </c>
      <c r="F43" s="38"/>
      <c r="G43" s="38">
        <v>50625</v>
      </c>
      <c r="H43" s="68"/>
    </row>
    <row r="44" spans="1:8" x14ac:dyDescent="0.25">
      <c r="A44" s="36"/>
      <c r="B44" s="36"/>
      <c r="C44" s="37"/>
      <c r="D44" s="37"/>
      <c r="E44" s="37" t="s">
        <v>91</v>
      </c>
      <c r="F44" s="38"/>
      <c r="G44" s="38">
        <v>46805</v>
      </c>
      <c r="H44" s="68"/>
    </row>
    <row r="45" spans="1:8" x14ac:dyDescent="0.25">
      <c r="A45" s="36"/>
      <c r="B45" s="36"/>
      <c r="C45" s="37"/>
      <c r="D45" s="37"/>
      <c r="E45" s="37" t="s">
        <v>114</v>
      </c>
      <c r="F45" s="38"/>
      <c r="G45" s="38">
        <v>43274</v>
      </c>
      <c r="H45" s="68"/>
    </row>
    <row r="46" spans="1:8" x14ac:dyDescent="0.25">
      <c r="A46" s="10"/>
      <c r="B46" s="10"/>
      <c r="C46" s="24">
        <v>21</v>
      </c>
      <c r="D46" s="3"/>
      <c r="E46" s="3" t="s">
        <v>85</v>
      </c>
      <c r="F46" s="10">
        <v>1</v>
      </c>
      <c r="G46" s="25">
        <v>77245.232294531408</v>
      </c>
      <c r="H46" s="68"/>
    </row>
    <row r="47" spans="1:8" x14ac:dyDescent="0.25">
      <c r="A47" s="36"/>
      <c r="B47" s="36"/>
      <c r="C47" s="24">
        <v>22</v>
      </c>
      <c r="D47" s="37"/>
      <c r="E47" s="37" t="s">
        <v>92</v>
      </c>
      <c r="F47" s="38">
        <v>6</v>
      </c>
      <c r="G47" s="38"/>
      <c r="H47" s="68">
        <v>2</v>
      </c>
    </row>
    <row r="48" spans="1:8" x14ac:dyDescent="0.25">
      <c r="A48" s="10"/>
      <c r="B48" s="10"/>
      <c r="C48" s="35"/>
      <c r="D48" s="3"/>
      <c r="E48" s="40" t="s">
        <v>93</v>
      </c>
      <c r="F48" s="25"/>
      <c r="G48" s="25">
        <v>76360.803</v>
      </c>
      <c r="H48" s="68"/>
    </row>
    <row r="49" spans="1:8" x14ac:dyDescent="0.25">
      <c r="A49" s="36"/>
      <c r="B49" s="36"/>
      <c r="C49" s="73"/>
      <c r="D49" s="37"/>
      <c r="E49" s="37" t="s">
        <v>119</v>
      </c>
      <c r="F49" s="38"/>
      <c r="G49" s="38">
        <v>74937</v>
      </c>
      <c r="H49" s="68"/>
    </row>
    <row r="50" spans="1:8" x14ac:dyDescent="0.25">
      <c r="A50" s="10"/>
      <c r="B50" s="10"/>
      <c r="C50" s="35"/>
      <c r="D50" s="3"/>
      <c r="E50" s="40" t="s">
        <v>94</v>
      </c>
      <c r="F50" s="25"/>
      <c r="G50" s="25">
        <v>73424.044999999998</v>
      </c>
      <c r="H50" s="68"/>
    </row>
    <row r="51" spans="1:8" x14ac:dyDescent="0.25">
      <c r="A51" s="10"/>
      <c r="B51" s="10"/>
      <c r="C51" s="35"/>
      <c r="D51" s="3"/>
      <c r="E51" s="40" t="s">
        <v>95</v>
      </c>
      <c r="F51" s="25"/>
      <c r="G51" s="25">
        <v>70599.376999999993</v>
      </c>
      <c r="H51" s="68"/>
    </row>
    <row r="52" spans="1:8" x14ac:dyDescent="0.25">
      <c r="A52" s="10"/>
      <c r="B52" s="10"/>
      <c r="C52" s="35"/>
      <c r="D52" s="3"/>
      <c r="E52" s="40" t="s">
        <v>96</v>
      </c>
      <c r="F52" s="25"/>
      <c r="G52" s="25">
        <v>62763.266999999993</v>
      </c>
      <c r="H52" s="68"/>
    </row>
    <row r="53" spans="1:8" x14ac:dyDescent="0.25">
      <c r="A53" s="10"/>
      <c r="B53" s="10"/>
      <c r="C53" s="35"/>
      <c r="D53" s="3"/>
      <c r="E53" s="40" t="s">
        <v>97</v>
      </c>
      <c r="F53" s="25"/>
      <c r="G53" s="25">
        <v>60349.255999999994</v>
      </c>
      <c r="H53" s="68"/>
    </row>
    <row r="54" spans="1:8" x14ac:dyDescent="0.25">
      <c r="A54" s="10"/>
      <c r="B54" s="10"/>
      <c r="C54" s="35"/>
      <c r="D54" s="3"/>
      <c r="E54" s="40" t="s">
        <v>98</v>
      </c>
      <c r="F54" s="25"/>
      <c r="G54" s="25">
        <v>55796.363999999994</v>
      </c>
      <c r="H54" s="68"/>
    </row>
    <row r="55" spans="1:8" x14ac:dyDescent="0.25">
      <c r="A55" s="59"/>
      <c r="B55" s="59"/>
      <c r="C55" s="74"/>
      <c r="D55" s="74"/>
      <c r="E55" s="60" t="s">
        <v>120</v>
      </c>
      <c r="F55" s="59"/>
      <c r="G55" s="61">
        <v>52650</v>
      </c>
      <c r="H55" s="68"/>
    </row>
    <row r="56" spans="1:8" x14ac:dyDescent="0.25">
      <c r="A56" s="10"/>
      <c r="B56" s="10"/>
      <c r="C56" s="35"/>
      <c r="D56" s="3"/>
      <c r="E56" s="40" t="s">
        <v>99</v>
      </c>
      <c r="F56" s="25"/>
      <c r="G56" s="25">
        <v>47694.294999999998</v>
      </c>
      <c r="H56" s="68"/>
    </row>
    <row r="57" spans="1:8" x14ac:dyDescent="0.25">
      <c r="A57" s="62"/>
      <c r="B57" s="63"/>
      <c r="C57" s="73"/>
      <c r="D57" s="74"/>
      <c r="E57" s="60" t="s">
        <v>121</v>
      </c>
      <c r="F57" s="59"/>
      <c r="G57" s="61">
        <v>40009</v>
      </c>
      <c r="H57" s="68"/>
    </row>
    <row r="58" spans="1:8" x14ac:dyDescent="0.25">
      <c r="A58" s="10"/>
      <c r="B58" s="10"/>
      <c r="C58" s="35"/>
      <c r="D58" s="74"/>
      <c r="E58" s="60" t="s">
        <v>122</v>
      </c>
      <c r="F58" s="59"/>
      <c r="G58" s="61">
        <v>40009</v>
      </c>
      <c r="H58" s="68"/>
    </row>
    <row r="59" spans="1:8" x14ac:dyDescent="0.25">
      <c r="A59" s="10"/>
      <c r="B59" s="10"/>
      <c r="C59" s="35"/>
      <c r="D59" s="3"/>
      <c r="E59" s="60" t="s">
        <v>123</v>
      </c>
      <c r="F59" s="59"/>
      <c r="G59" s="61">
        <v>40009</v>
      </c>
      <c r="H59" s="68"/>
    </row>
    <row r="60" spans="1:8" x14ac:dyDescent="0.25">
      <c r="A60" s="10"/>
      <c r="B60" s="10"/>
      <c r="C60" s="35"/>
      <c r="D60" s="3"/>
      <c r="E60" s="60" t="s">
        <v>124</v>
      </c>
      <c r="F60" s="59"/>
      <c r="G60" s="61">
        <v>38471</v>
      </c>
      <c r="H60" s="68"/>
    </row>
    <row r="61" spans="1:8" x14ac:dyDescent="0.25">
      <c r="A61" s="10"/>
      <c r="B61" s="10"/>
      <c r="C61" s="35"/>
      <c r="D61" s="3"/>
      <c r="E61" s="60" t="s">
        <v>125</v>
      </c>
      <c r="F61" s="59"/>
      <c r="G61" s="61">
        <v>32885</v>
      </c>
      <c r="H61" s="68"/>
    </row>
    <row r="62" spans="1:8" x14ac:dyDescent="0.25">
      <c r="A62" s="10" t="s">
        <v>132</v>
      </c>
      <c r="B62" s="10">
        <v>13.1</v>
      </c>
      <c r="C62" s="24">
        <v>23</v>
      </c>
      <c r="D62" s="3"/>
      <c r="E62" s="12" t="s">
        <v>36</v>
      </c>
      <c r="F62" s="2">
        <v>2</v>
      </c>
      <c r="G62" s="25">
        <v>67884.760999999999</v>
      </c>
      <c r="H62" s="68"/>
    </row>
    <row r="63" spans="1:8" x14ac:dyDescent="0.25">
      <c r="A63" s="10"/>
      <c r="B63" s="10"/>
      <c r="C63" s="24">
        <v>24</v>
      </c>
      <c r="D63" s="3"/>
      <c r="E63" s="12" t="s">
        <v>37</v>
      </c>
      <c r="F63" s="2">
        <v>1</v>
      </c>
      <c r="G63" s="25">
        <v>66619</v>
      </c>
      <c r="H63" s="68"/>
    </row>
    <row r="64" spans="1:8" x14ac:dyDescent="0.25">
      <c r="A64" s="10"/>
      <c r="B64" s="10"/>
      <c r="C64" s="24">
        <v>25</v>
      </c>
      <c r="D64" s="3"/>
      <c r="E64" s="3" t="s">
        <v>73</v>
      </c>
      <c r="F64" s="2">
        <v>1</v>
      </c>
      <c r="G64" s="25">
        <v>66619</v>
      </c>
      <c r="H64" s="68"/>
    </row>
    <row r="65" spans="1:8" x14ac:dyDescent="0.25">
      <c r="A65" s="10"/>
      <c r="B65" s="10"/>
      <c r="C65" s="24">
        <v>26</v>
      </c>
      <c r="D65" s="3"/>
      <c r="E65" s="40" t="s">
        <v>100</v>
      </c>
      <c r="F65" s="25">
        <v>3</v>
      </c>
      <c r="G65" s="25"/>
    </row>
    <row r="66" spans="1:8" x14ac:dyDescent="0.25">
      <c r="A66" s="10"/>
      <c r="B66" s="10"/>
      <c r="C66" s="24"/>
      <c r="D66" s="3"/>
      <c r="E66" s="40" t="s">
        <v>101</v>
      </c>
      <c r="F66" s="25"/>
      <c r="G66" s="25">
        <v>62763.266999999993</v>
      </c>
    </row>
    <row r="67" spans="1:8" x14ac:dyDescent="0.25">
      <c r="A67" s="10"/>
      <c r="B67" s="10"/>
      <c r="C67" s="24"/>
      <c r="D67" s="3"/>
      <c r="E67" s="40" t="s">
        <v>102</v>
      </c>
      <c r="F67" s="25"/>
      <c r="G67" s="25">
        <v>60349.255999999994</v>
      </c>
    </row>
    <row r="68" spans="1:8" x14ac:dyDescent="0.25">
      <c r="A68" s="36"/>
      <c r="B68" s="36"/>
      <c r="C68" s="39"/>
      <c r="D68" s="37"/>
      <c r="E68" s="37" t="s">
        <v>46</v>
      </c>
      <c r="F68" s="38"/>
      <c r="G68" s="38">
        <v>58027.973999999995</v>
      </c>
    </row>
    <row r="69" spans="1:8" x14ac:dyDescent="0.25">
      <c r="A69" s="10"/>
      <c r="B69" s="10"/>
      <c r="C69" s="24"/>
      <c r="D69" s="3"/>
      <c r="E69" s="40" t="s">
        <v>103</v>
      </c>
      <c r="F69" s="25"/>
      <c r="G69" s="25">
        <v>44096.205999999998</v>
      </c>
    </row>
    <row r="70" spans="1:8" x14ac:dyDescent="0.25">
      <c r="A70" s="10"/>
      <c r="B70" s="10"/>
      <c r="C70" s="24"/>
      <c r="D70" s="3"/>
      <c r="E70" s="40" t="s">
        <v>104</v>
      </c>
      <c r="F70" s="25"/>
      <c r="G70" s="25">
        <v>39201.948999999993</v>
      </c>
    </row>
    <row r="71" spans="1:8" x14ac:dyDescent="0.25">
      <c r="A71" s="10"/>
      <c r="B71" s="10"/>
      <c r="C71" s="24">
        <v>27</v>
      </c>
      <c r="D71" s="3"/>
      <c r="E71" s="12" t="s">
        <v>38</v>
      </c>
      <c r="F71" s="2">
        <v>1</v>
      </c>
      <c r="G71" s="25">
        <v>61593</v>
      </c>
    </row>
    <row r="72" spans="1:8" x14ac:dyDescent="0.25">
      <c r="A72" s="10"/>
      <c r="B72" s="10"/>
      <c r="C72" s="24">
        <v>28</v>
      </c>
      <c r="D72" s="3"/>
      <c r="E72" s="12" t="s">
        <v>40</v>
      </c>
      <c r="F72" s="2">
        <v>6</v>
      </c>
      <c r="G72" s="25">
        <v>59224</v>
      </c>
      <c r="H72" s="25">
        <v>2</v>
      </c>
    </row>
    <row r="73" spans="1:8" x14ac:dyDescent="0.25">
      <c r="A73" s="10" t="s">
        <v>132</v>
      </c>
      <c r="B73" s="10">
        <v>13.1</v>
      </c>
      <c r="C73" s="24">
        <v>29</v>
      </c>
      <c r="D73" s="3"/>
      <c r="E73" s="12" t="s">
        <v>42</v>
      </c>
      <c r="F73" s="2">
        <v>2</v>
      </c>
      <c r="G73" s="25">
        <v>58027.973999999995</v>
      </c>
      <c r="H73" s="68"/>
    </row>
    <row r="74" spans="1:8" x14ac:dyDescent="0.25">
      <c r="A74" s="10" t="s">
        <v>133</v>
      </c>
      <c r="B74" s="10"/>
      <c r="C74" s="24">
        <v>30</v>
      </c>
      <c r="D74" s="3"/>
      <c r="E74" s="40" t="s">
        <v>105</v>
      </c>
      <c r="F74" s="25">
        <v>20</v>
      </c>
      <c r="G74" s="25"/>
      <c r="H74" s="68">
        <v>7</v>
      </c>
    </row>
    <row r="75" spans="1:8" x14ac:dyDescent="0.25">
      <c r="A75" s="10"/>
      <c r="B75" s="10"/>
      <c r="C75" s="35"/>
      <c r="D75" s="3"/>
      <c r="E75" s="40" t="s">
        <v>106</v>
      </c>
      <c r="F75" s="25"/>
      <c r="G75" s="25">
        <v>56946</v>
      </c>
    </row>
    <row r="76" spans="1:8" x14ac:dyDescent="0.25">
      <c r="A76" s="10"/>
      <c r="B76" s="10"/>
      <c r="C76" s="35"/>
      <c r="D76" s="3"/>
      <c r="E76" s="40" t="s">
        <v>107</v>
      </c>
      <c r="F76" s="25"/>
      <c r="G76" s="25">
        <v>56946</v>
      </c>
    </row>
    <row r="77" spans="1:8" x14ac:dyDescent="0.25">
      <c r="A77" s="10"/>
      <c r="B77" s="10"/>
      <c r="C77" s="35"/>
      <c r="D77" s="3"/>
      <c r="E77" s="40" t="s">
        <v>48</v>
      </c>
      <c r="F77" s="25"/>
      <c r="G77" s="25">
        <v>52650</v>
      </c>
    </row>
    <row r="78" spans="1:8" x14ac:dyDescent="0.25">
      <c r="A78" s="36"/>
      <c r="B78" s="36"/>
      <c r="C78" s="39"/>
      <c r="D78" s="37"/>
      <c r="E78" s="37" t="s">
        <v>52</v>
      </c>
      <c r="F78" s="38"/>
      <c r="G78" s="38">
        <v>50625</v>
      </c>
    </row>
    <row r="79" spans="1:8" x14ac:dyDescent="0.25">
      <c r="A79" s="10"/>
      <c r="B79" s="10"/>
      <c r="C79" s="35"/>
      <c r="D79" s="3"/>
      <c r="E79" s="40" t="s">
        <v>108</v>
      </c>
      <c r="F79" s="25"/>
      <c r="G79" s="25">
        <v>50625</v>
      </c>
    </row>
    <row r="80" spans="1:8" x14ac:dyDescent="0.25">
      <c r="A80" s="36"/>
      <c r="B80" s="36"/>
      <c r="C80" s="39"/>
      <c r="D80" s="37"/>
      <c r="E80" s="37" t="s">
        <v>59</v>
      </c>
      <c r="F80" s="38"/>
      <c r="G80" s="38">
        <v>45005</v>
      </c>
    </row>
    <row r="81" spans="1:8" x14ac:dyDescent="0.25">
      <c r="A81" s="10"/>
      <c r="B81" s="10"/>
      <c r="C81" s="35"/>
      <c r="D81" s="3"/>
      <c r="E81" s="40" t="s">
        <v>109</v>
      </c>
      <c r="F81" s="25"/>
      <c r="G81" s="25">
        <v>45005</v>
      </c>
    </row>
    <row r="82" spans="1:8" x14ac:dyDescent="0.25">
      <c r="A82" s="36"/>
      <c r="B82" s="36"/>
      <c r="C82" s="39"/>
      <c r="D82" s="37"/>
      <c r="E82" s="37" t="s">
        <v>65</v>
      </c>
      <c r="F82" s="38"/>
      <c r="G82" s="38">
        <v>40009</v>
      </c>
    </row>
    <row r="83" spans="1:8" x14ac:dyDescent="0.25">
      <c r="A83" s="10"/>
      <c r="B83" s="10"/>
      <c r="C83" s="24">
        <v>31</v>
      </c>
      <c r="D83" s="3"/>
      <c r="E83" s="12" t="s">
        <v>41</v>
      </c>
      <c r="F83" s="2">
        <v>1</v>
      </c>
      <c r="G83" s="25">
        <v>56946</v>
      </c>
    </row>
    <row r="84" spans="1:8" x14ac:dyDescent="0.25">
      <c r="A84" s="10"/>
      <c r="B84" s="10"/>
      <c r="C84" s="24">
        <v>32</v>
      </c>
      <c r="D84" s="3"/>
      <c r="E84" s="12" t="s">
        <v>45</v>
      </c>
      <c r="F84" s="2">
        <v>1</v>
      </c>
      <c r="G84" s="25">
        <v>56946</v>
      </c>
    </row>
    <row r="85" spans="1:8" x14ac:dyDescent="0.25">
      <c r="A85" s="10"/>
      <c r="B85" s="10"/>
      <c r="C85" s="24">
        <v>33</v>
      </c>
      <c r="D85" s="3"/>
      <c r="E85" s="12" t="s">
        <v>44</v>
      </c>
      <c r="F85" s="2">
        <v>1</v>
      </c>
      <c r="G85" s="25">
        <v>56946</v>
      </c>
    </row>
    <row r="86" spans="1:8" x14ac:dyDescent="0.25">
      <c r="A86" s="10"/>
      <c r="B86" s="10"/>
      <c r="C86" s="24">
        <v>34</v>
      </c>
      <c r="D86" s="3"/>
      <c r="E86" s="37" t="s">
        <v>126</v>
      </c>
      <c r="F86" s="2">
        <f>3+1</f>
        <v>4</v>
      </c>
      <c r="G86" s="25"/>
    </row>
    <row r="87" spans="1:8" x14ac:dyDescent="0.25">
      <c r="A87" s="10"/>
      <c r="B87" s="10"/>
      <c r="C87" s="24"/>
      <c r="D87" s="3"/>
      <c r="E87" s="60" t="s">
        <v>127</v>
      </c>
      <c r="F87" s="59"/>
      <c r="G87" s="61">
        <v>56946</v>
      </c>
    </row>
    <row r="88" spans="1:8" x14ac:dyDescent="0.25">
      <c r="A88" s="10"/>
      <c r="B88" s="10"/>
      <c r="C88" s="24"/>
      <c r="D88" s="3"/>
      <c r="E88" s="75" t="s">
        <v>128</v>
      </c>
      <c r="F88" s="10"/>
      <c r="G88" s="25">
        <v>48678</v>
      </c>
    </row>
    <row r="89" spans="1:8" x14ac:dyDescent="0.25">
      <c r="A89" s="10"/>
      <c r="B89" s="10"/>
      <c r="C89" s="3"/>
      <c r="D89" s="3"/>
      <c r="E89" s="12" t="s">
        <v>60</v>
      </c>
      <c r="F89" s="2"/>
      <c r="G89" s="25">
        <v>45005</v>
      </c>
    </row>
    <row r="90" spans="1:8" x14ac:dyDescent="0.25">
      <c r="A90" s="10"/>
      <c r="B90" s="10"/>
      <c r="C90" s="24"/>
      <c r="D90" s="3"/>
      <c r="E90" s="12" t="s">
        <v>64</v>
      </c>
      <c r="F90" s="2"/>
      <c r="G90" s="25">
        <v>41610</v>
      </c>
    </row>
    <row r="91" spans="1:8" x14ac:dyDescent="0.25">
      <c r="A91" s="10"/>
      <c r="B91" s="10"/>
      <c r="C91" s="24">
        <v>35</v>
      </c>
      <c r="D91" s="3"/>
      <c r="E91" s="12" t="s">
        <v>43</v>
      </c>
      <c r="F91" s="2">
        <v>3</v>
      </c>
      <c r="G91" s="25">
        <v>56946</v>
      </c>
    </row>
    <row r="92" spans="1:8" x14ac:dyDescent="0.25">
      <c r="A92" s="10" t="s">
        <v>132</v>
      </c>
      <c r="B92" s="10">
        <v>13.1</v>
      </c>
      <c r="C92" s="24">
        <v>36</v>
      </c>
      <c r="D92" s="3"/>
      <c r="E92" s="12" t="s">
        <v>47</v>
      </c>
      <c r="F92" s="2">
        <v>2</v>
      </c>
      <c r="G92" s="25">
        <v>55796.363999999994</v>
      </c>
    </row>
    <row r="93" spans="1:8" x14ac:dyDescent="0.25">
      <c r="A93" s="10"/>
      <c r="B93" s="10"/>
      <c r="C93" s="24">
        <v>37</v>
      </c>
      <c r="D93" s="3"/>
      <c r="E93" s="12" t="s">
        <v>49</v>
      </c>
      <c r="F93" s="2">
        <v>3</v>
      </c>
      <c r="G93" s="25">
        <v>52650</v>
      </c>
    </row>
    <row r="94" spans="1:8" x14ac:dyDescent="0.25">
      <c r="A94" s="10"/>
      <c r="B94" s="10"/>
      <c r="C94" s="24">
        <v>38</v>
      </c>
      <c r="D94" s="3"/>
      <c r="E94" s="12" t="s">
        <v>50</v>
      </c>
      <c r="F94" s="2">
        <v>1</v>
      </c>
      <c r="G94" s="25">
        <v>52650</v>
      </c>
      <c r="H94" s="2">
        <v>1</v>
      </c>
    </row>
    <row r="95" spans="1:8" x14ac:dyDescent="0.25">
      <c r="A95" s="10"/>
      <c r="B95" s="10"/>
      <c r="C95" s="24">
        <v>39</v>
      </c>
      <c r="D95" s="3"/>
      <c r="E95" s="12" t="s">
        <v>51</v>
      </c>
      <c r="F95" s="2">
        <v>1</v>
      </c>
      <c r="G95" s="25">
        <v>52650</v>
      </c>
    </row>
    <row r="96" spans="1:8" x14ac:dyDescent="0.25">
      <c r="A96" s="10"/>
      <c r="B96" s="10"/>
      <c r="C96" s="24">
        <v>40</v>
      </c>
      <c r="D96" s="3"/>
      <c r="E96" s="41" t="s">
        <v>75</v>
      </c>
      <c r="F96" s="2">
        <v>1</v>
      </c>
      <c r="G96" s="25">
        <v>50625</v>
      </c>
    </row>
    <row r="97" spans="1:8" x14ac:dyDescent="0.25">
      <c r="A97" s="10"/>
      <c r="B97" s="10"/>
      <c r="C97" s="24">
        <v>41</v>
      </c>
      <c r="D97" s="3"/>
      <c r="E97" s="12" t="s">
        <v>54</v>
      </c>
      <c r="F97" s="2">
        <v>1</v>
      </c>
      <c r="G97" s="25">
        <v>50625</v>
      </c>
    </row>
    <row r="98" spans="1:8" x14ac:dyDescent="0.25">
      <c r="A98" s="10"/>
      <c r="B98" s="10"/>
      <c r="C98" s="24">
        <v>42</v>
      </c>
      <c r="D98" s="3"/>
      <c r="E98" s="12" t="s">
        <v>55</v>
      </c>
      <c r="F98" s="2">
        <v>1</v>
      </c>
      <c r="G98" s="25">
        <v>50625</v>
      </c>
    </row>
    <row r="99" spans="1:8" x14ac:dyDescent="0.25">
      <c r="A99" s="10"/>
      <c r="B99" s="10"/>
      <c r="C99" s="24">
        <v>43</v>
      </c>
      <c r="D99" s="3"/>
      <c r="E99" s="12" t="s">
        <v>56</v>
      </c>
      <c r="F99" s="2">
        <v>1</v>
      </c>
      <c r="G99" s="25">
        <v>46805</v>
      </c>
    </row>
    <row r="100" spans="1:8" x14ac:dyDescent="0.25">
      <c r="A100" s="10"/>
      <c r="B100" s="10"/>
      <c r="C100" s="24">
        <v>44</v>
      </c>
      <c r="D100" s="3"/>
      <c r="E100" s="3" t="s">
        <v>57</v>
      </c>
      <c r="F100" s="2">
        <v>1</v>
      </c>
      <c r="G100" s="25">
        <v>46805</v>
      </c>
    </row>
    <row r="101" spans="1:8" x14ac:dyDescent="0.25">
      <c r="A101" s="10"/>
      <c r="B101" s="10"/>
      <c r="C101" s="24">
        <v>45</v>
      </c>
      <c r="D101" s="3"/>
      <c r="E101" s="41" t="s">
        <v>76</v>
      </c>
      <c r="F101" s="2">
        <v>3</v>
      </c>
      <c r="G101" s="25">
        <v>46805</v>
      </c>
    </row>
    <row r="102" spans="1:8" x14ac:dyDescent="0.25">
      <c r="A102" s="10"/>
      <c r="B102" s="10"/>
      <c r="C102" s="24">
        <v>46</v>
      </c>
      <c r="D102" s="3"/>
      <c r="E102" s="12" t="s">
        <v>58</v>
      </c>
      <c r="F102" s="2">
        <v>1</v>
      </c>
      <c r="G102" s="25">
        <v>46805</v>
      </c>
    </row>
    <row r="103" spans="1:8" x14ac:dyDescent="0.25">
      <c r="A103" s="10"/>
      <c r="B103" s="10"/>
      <c r="C103" s="24">
        <v>47</v>
      </c>
      <c r="D103" s="3"/>
      <c r="E103" s="12" t="s">
        <v>61</v>
      </c>
      <c r="F103" s="2">
        <v>2</v>
      </c>
      <c r="G103" s="25">
        <v>43274</v>
      </c>
    </row>
    <row r="104" spans="1:8" x14ac:dyDescent="0.25">
      <c r="A104" s="10" t="s">
        <v>133</v>
      </c>
      <c r="B104" s="10"/>
      <c r="C104" s="24">
        <v>48</v>
      </c>
      <c r="D104" s="3"/>
      <c r="E104" s="12" t="s">
        <v>62</v>
      </c>
      <c r="F104" s="2">
        <v>7</v>
      </c>
      <c r="G104" s="25">
        <v>43274</v>
      </c>
      <c r="H104" s="25">
        <v>2</v>
      </c>
    </row>
    <row r="105" spans="1:8" x14ac:dyDescent="0.25">
      <c r="A105" s="10" t="s">
        <v>138</v>
      </c>
      <c r="B105" s="10">
        <v>13.1</v>
      </c>
      <c r="C105" s="24">
        <v>49</v>
      </c>
      <c r="D105" s="3"/>
      <c r="E105" s="3" t="s">
        <v>113</v>
      </c>
      <c r="F105" s="71">
        <v>1</v>
      </c>
      <c r="G105" s="25">
        <v>43274</v>
      </c>
      <c r="H105" s="10"/>
    </row>
    <row r="106" spans="1:8" x14ac:dyDescent="0.25">
      <c r="A106" s="10" t="s">
        <v>133</v>
      </c>
      <c r="B106" s="10"/>
      <c r="C106" s="24">
        <v>50</v>
      </c>
      <c r="D106" s="3"/>
      <c r="E106" s="12" t="s">
        <v>63</v>
      </c>
      <c r="F106" s="2">
        <v>4</v>
      </c>
      <c r="G106" s="25">
        <v>41610</v>
      </c>
      <c r="H106" s="25">
        <v>2</v>
      </c>
    </row>
    <row r="107" spans="1:8" x14ac:dyDescent="0.25">
      <c r="A107" s="10"/>
      <c r="B107" s="10"/>
      <c r="C107" s="24">
        <v>51</v>
      </c>
      <c r="D107" s="3"/>
      <c r="E107" s="12" t="s">
        <v>66</v>
      </c>
      <c r="F107" s="2">
        <v>2</v>
      </c>
      <c r="G107" s="25">
        <v>38471</v>
      </c>
    </row>
    <row r="108" spans="1:8" x14ac:dyDescent="0.25">
      <c r="A108" s="10"/>
      <c r="B108" s="10"/>
      <c r="C108" s="24">
        <v>52</v>
      </c>
      <c r="D108" s="3"/>
      <c r="E108" s="12" t="s">
        <v>68</v>
      </c>
      <c r="F108" s="2">
        <v>1</v>
      </c>
      <c r="G108" s="25">
        <v>38471</v>
      </c>
    </row>
    <row r="109" spans="1:8" x14ac:dyDescent="0.25">
      <c r="A109" s="10" t="s">
        <v>133</v>
      </c>
      <c r="B109" s="10"/>
      <c r="C109" s="24">
        <v>53</v>
      </c>
      <c r="D109" s="3"/>
      <c r="E109" s="12" t="s">
        <v>67</v>
      </c>
      <c r="F109" s="2">
        <v>1</v>
      </c>
      <c r="G109" s="25">
        <v>38471</v>
      </c>
      <c r="H109" s="25">
        <v>1</v>
      </c>
    </row>
    <row r="110" spans="1:8" x14ac:dyDescent="0.25">
      <c r="A110" s="10"/>
      <c r="B110" s="10"/>
      <c r="C110" s="24">
        <v>54</v>
      </c>
      <c r="D110" s="3"/>
      <c r="E110" s="12" t="s">
        <v>69</v>
      </c>
      <c r="F110" s="2">
        <v>1</v>
      </c>
      <c r="G110" s="25">
        <v>36991</v>
      </c>
    </row>
    <row r="111" spans="1:8" x14ac:dyDescent="0.25">
      <c r="A111" s="10" t="s">
        <v>133</v>
      </c>
      <c r="B111" s="10"/>
      <c r="C111" s="24">
        <v>55</v>
      </c>
      <c r="D111" s="3"/>
      <c r="E111" s="12" t="s">
        <v>70</v>
      </c>
      <c r="F111" s="2">
        <v>14</v>
      </c>
      <c r="G111" s="25">
        <v>35568</v>
      </c>
      <c r="H111" s="25">
        <v>5</v>
      </c>
    </row>
    <row r="112" spans="1:8" x14ac:dyDescent="0.25">
      <c r="A112" s="10"/>
      <c r="B112" s="10"/>
      <c r="C112" s="23"/>
      <c r="D112" s="3"/>
      <c r="E112" s="22" t="s">
        <v>1</v>
      </c>
      <c r="F112" s="25">
        <f>SUM(F11:F111)</f>
        <v>130</v>
      </c>
      <c r="G112" s="25"/>
    </row>
    <row r="113" spans="1:8" x14ac:dyDescent="0.25">
      <c r="A113" s="10"/>
      <c r="B113" s="10"/>
      <c r="C113" s="24"/>
      <c r="D113" s="3"/>
      <c r="E113" s="12"/>
      <c r="F113" s="2"/>
      <c r="G113" s="25"/>
    </row>
    <row r="114" spans="1:8" x14ac:dyDescent="0.25">
      <c r="A114" s="10"/>
      <c r="B114" s="10"/>
      <c r="C114" s="3"/>
      <c r="D114" s="3"/>
      <c r="E114" s="3" t="s">
        <v>7</v>
      </c>
      <c r="F114" s="10"/>
      <c r="G114" s="25"/>
    </row>
    <row r="115" spans="1:8" x14ac:dyDescent="0.25">
      <c r="A115" s="10"/>
      <c r="B115" s="10"/>
      <c r="C115" s="3"/>
      <c r="D115" s="3"/>
      <c r="E115" s="3" t="s">
        <v>4</v>
      </c>
      <c r="F115" s="10"/>
      <c r="G115" s="25"/>
    </row>
    <row r="116" spans="1:8" x14ac:dyDescent="0.25">
      <c r="A116" s="10"/>
      <c r="B116" s="10"/>
      <c r="C116" s="24">
        <v>56</v>
      </c>
      <c r="D116" s="3"/>
      <c r="E116" s="3" t="s">
        <v>6</v>
      </c>
      <c r="F116" s="10">
        <v>13</v>
      </c>
      <c r="G116" s="25">
        <v>123738.4162198158</v>
      </c>
      <c r="H116" s="10">
        <v>1</v>
      </c>
    </row>
    <row r="117" spans="1:8" x14ac:dyDescent="0.25">
      <c r="A117" s="10"/>
      <c r="B117" s="10"/>
      <c r="C117" s="24">
        <v>57</v>
      </c>
      <c r="D117" s="3"/>
      <c r="E117" s="3" t="s">
        <v>3</v>
      </c>
      <c r="F117" s="10">
        <v>13</v>
      </c>
      <c r="G117" s="25">
        <v>117930.81221399998</v>
      </c>
      <c r="H117" s="10">
        <v>6</v>
      </c>
    </row>
    <row r="118" spans="1:8" x14ac:dyDescent="0.25">
      <c r="A118" s="10"/>
      <c r="B118" s="10"/>
      <c r="C118" s="24">
        <v>58</v>
      </c>
      <c r="D118" s="3"/>
      <c r="E118" s="3" t="s">
        <v>12</v>
      </c>
      <c r="F118" s="10">
        <v>1</v>
      </c>
      <c r="G118" s="25">
        <v>112339.37290423828</v>
      </c>
    </row>
    <row r="119" spans="1:8" x14ac:dyDescent="0.25">
      <c r="A119" s="10"/>
      <c r="B119" s="10"/>
      <c r="C119" s="24">
        <v>59</v>
      </c>
      <c r="D119" s="3"/>
      <c r="E119" s="3" t="s">
        <v>11</v>
      </c>
      <c r="F119" s="10">
        <v>5</v>
      </c>
      <c r="G119" s="25">
        <v>84313.874838999982</v>
      </c>
      <c r="H119" s="10">
        <v>2</v>
      </c>
    </row>
    <row r="120" spans="1:8" x14ac:dyDescent="0.25">
      <c r="A120" s="10"/>
      <c r="B120" s="10"/>
      <c r="C120" s="24">
        <v>60</v>
      </c>
      <c r="D120" s="3"/>
      <c r="E120" s="3" t="s">
        <v>116</v>
      </c>
      <c r="F120" s="10">
        <v>1</v>
      </c>
      <c r="G120" s="25">
        <v>69962.626974509199</v>
      </c>
    </row>
    <row r="121" spans="1:8" x14ac:dyDescent="0.25">
      <c r="A121" s="10"/>
      <c r="B121" s="10"/>
      <c r="C121" s="20"/>
      <c r="D121" s="3"/>
      <c r="E121" s="22" t="s">
        <v>1</v>
      </c>
      <c r="F121" s="25">
        <f>SUM(F116:F120)</f>
        <v>33</v>
      </c>
      <c r="G121" s="25"/>
    </row>
    <row r="122" spans="1:8" x14ac:dyDescent="0.25">
      <c r="A122" s="10"/>
      <c r="B122" s="10"/>
      <c r="C122" s="3"/>
      <c r="D122" s="3"/>
      <c r="E122" s="22"/>
      <c r="F122" s="25"/>
      <c r="G122" s="25"/>
    </row>
    <row r="123" spans="1:8" x14ac:dyDescent="0.25">
      <c r="A123" s="10"/>
      <c r="B123" s="10"/>
      <c r="C123" s="3"/>
      <c r="D123" s="3"/>
      <c r="E123" s="3" t="s">
        <v>5</v>
      </c>
      <c r="F123" s="10"/>
      <c r="G123" s="25"/>
    </row>
    <row r="124" spans="1:8" x14ac:dyDescent="0.25">
      <c r="A124" s="10"/>
      <c r="B124" s="10"/>
      <c r="C124" s="3"/>
      <c r="D124" s="3"/>
      <c r="E124" s="3" t="s">
        <v>4</v>
      </c>
      <c r="F124" s="10"/>
      <c r="G124" s="25"/>
    </row>
    <row r="125" spans="1:8" x14ac:dyDescent="0.25">
      <c r="A125" s="10" t="s">
        <v>133</v>
      </c>
      <c r="B125" s="10"/>
      <c r="C125" s="24">
        <v>61</v>
      </c>
      <c r="D125" s="3"/>
      <c r="E125" s="3" t="s">
        <v>3</v>
      </c>
      <c r="F125" s="10">
        <v>72</v>
      </c>
      <c r="G125" s="25">
        <v>94251.993832858949</v>
      </c>
      <c r="H125" s="25">
        <v>22</v>
      </c>
    </row>
    <row r="126" spans="1:8" x14ac:dyDescent="0.25">
      <c r="A126" s="10"/>
      <c r="B126" s="10"/>
      <c r="C126" s="24">
        <v>62</v>
      </c>
      <c r="D126" s="3"/>
      <c r="E126" s="3" t="s">
        <v>11</v>
      </c>
      <c r="F126" s="10">
        <v>3</v>
      </c>
      <c r="G126" s="25">
        <v>67385.12289761912</v>
      </c>
      <c r="H126" s="25">
        <v>2</v>
      </c>
    </row>
    <row r="127" spans="1:8" x14ac:dyDescent="0.25">
      <c r="A127" s="10" t="s">
        <v>133</v>
      </c>
      <c r="B127" s="10"/>
      <c r="C127" s="24">
        <v>63</v>
      </c>
      <c r="D127" s="3"/>
      <c r="E127" s="3" t="s">
        <v>2</v>
      </c>
      <c r="F127" s="10">
        <v>86</v>
      </c>
      <c r="G127" s="25">
        <v>47435.045121407325</v>
      </c>
      <c r="H127" s="25">
        <v>36</v>
      </c>
    </row>
    <row r="128" spans="1:8" x14ac:dyDescent="0.25">
      <c r="A128" s="10"/>
      <c r="B128" s="10"/>
      <c r="C128" s="20"/>
      <c r="D128" s="3"/>
      <c r="E128" s="22" t="s">
        <v>1</v>
      </c>
      <c r="F128" s="25">
        <f>SUM(F125:F127)</f>
        <v>161</v>
      </c>
      <c r="G128" s="25"/>
    </row>
    <row r="129" spans="1:8" x14ac:dyDescent="0.25">
      <c r="A129" s="10"/>
      <c r="B129" s="10"/>
      <c r="C129" s="3"/>
      <c r="D129" s="3"/>
      <c r="E129" s="3"/>
      <c r="F129" s="10"/>
      <c r="G129" s="10"/>
    </row>
    <row r="130" spans="1:8" x14ac:dyDescent="0.25">
      <c r="A130" s="10"/>
      <c r="B130" s="10"/>
      <c r="C130" s="3"/>
      <c r="D130" s="3"/>
      <c r="E130" s="3" t="s">
        <v>71</v>
      </c>
      <c r="F130" s="25"/>
      <c r="G130" s="25"/>
    </row>
    <row r="131" spans="1:8" x14ac:dyDescent="0.25">
      <c r="A131" s="10"/>
      <c r="B131" s="10"/>
      <c r="C131" s="3"/>
      <c r="D131" s="3"/>
      <c r="E131" s="3" t="s">
        <v>129</v>
      </c>
      <c r="F131" s="25"/>
      <c r="G131" s="25"/>
    </row>
    <row r="132" spans="1:8" x14ac:dyDescent="0.25">
      <c r="A132" s="10" t="s">
        <v>133</v>
      </c>
      <c r="B132" s="10"/>
      <c r="C132" s="24">
        <v>64</v>
      </c>
      <c r="D132" s="3"/>
      <c r="E132" s="3" t="s">
        <v>72</v>
      </c>
      <c r="F132" s="25">
        <v>1</v>
      </c>
      <c r="G132" s="25">
        <v>48678</v>
      </c>
      <c r="H132" s="68">
        <v>1</v>
      </c>
    </row>
    <row r="133" spans="1:8" x14ac:dyDescent="0.25">
      <c r="A133" s="10"/>
      <c r="B133" s="10"/>
      <c r="C133" s="3"/>
      <c r="D133" s="3"/>
      <c r="E133" s="22" t="s">
        <v>1</v>
      </c>
      <c r="F133" s="25">
        <f>SUM(F130:F132)</f>
        <v>1</v>
      </c>
      <c r="G133" s="25"/>
    </row>
    <row r="134" spans="1:8" x14ac:dyDescent="0.25">
      <c r="A134" s="10"/>
      <c r="B134" s="10"/>
      <c r="C134" s="20"/>
      <c r="D134" s="3"/>
      <c r="E134" s="22"/>
      <c r="F134" s="25"/>
      <c r="G134" s="25"/>
    </row>
    <row r="135" spans="1:8" x14ac:dyDescent="0.25">
      <c r="A135" s="10"/>
      <c r="B135" s="10"/>
      <c r="C135" s="3"/>
      <c r="D135" s="3"/>
      <c r="E135" s="12" t="s">
        <v>0</v>
      </c>
      <c r="F135" s="2">
        <f>F133+F128+F121+F112</f>
        <v>325</v>
      </c>
      <c r="G135" s="25"/>
      <c r="H135" s="68">
        <f>SUM(H11:H134)</f>
        <v>96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C40BB0FAA24CB341E55C4994785F" ma:contentTypeVersion="16" ma:contentTypeDescription="Create a new document." ma:contentTypeScope="" ma:versionID="6980f6f598d4f70d3e411319e1488c39">
  <xsd:schema xmlns:xsd="http://www.w3.org/2001/XMLSchema" xmlns:xs="http://www.w3.org/2001/XMLSchema" xmlns:p="http://schemas.microsoft.com/office/2006/metadata/properties" xmlns:ns1="http://schemas.microsoft.com/sharepoint/v3" xmlns:ns3="d014afe7-9893-4d97-a557-762db0f75615" xmlns:ns4="fa59f471-45f9-4992-984a-4735b934b8b3" targetNamespace="http://schemas.microsoft.com/office/2006/metadata/properties" ma:root="true" ma:fieldsID="0e3090c10d692fb00ac875da7d1df059" ns1:_="" ns3:_="" ns4:_="">
    <xsd:import namespace="http://schemas.microsoft.com/sharepoint/v3"/>
    <xsd:import namespace="d014afe7-9893-4d97-a557-762db0f75615"/>
    <xsd:import namespace="fa59f471-45f9-4992-984a-4735b934b8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4afe7-9893-4d97-a557-762db0f756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9f471-45f9-4992-984a-4735b934b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E24989-123F-48AC-979D-BDB525FDED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39BE64-3E73-4919-AB7A-5C51DAF88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14afe7-9893-4d97-a557-762db0f75615"/>
    <ds:schemaRef ds:uri="fa59f471-45f9-4992-984a-4735b934b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A405DD-2533-4973-B441-BB6EB64E5658}">
  <ds:schemaRefs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  <ds:schemaRef ds:uri="d014afe7-9893-4d97-a557-762db0f75615"/>
    <ds:schemaRef ds:uri="http://schemas.microsoft.com/office/infopath/2007/PartnerControls"/>
    <ds:schemaRef ds:uri="http://schemas.microsoft.com/office/2006/documentManagement/types"/>
    <ds:schemaRef ds:uri="http://purl.org/dc/terms/"/>
    <ds:schemaRef ds:uri="fa59f471-45f9-4992-984a-4735b934b8b3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PCCUA</vt:lpstr>
      <vt:lpstr>vacancies</vt:lpstr>
      <vt:lpstr>PCCUA!Print_Area</vt:lpstr>
      <vt:lpstr>PCCUA!Print_Titles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PCCUA 2015-17</dc:title>
  <dc:creator>CharletteM</dc:creator>
  <cp:lastModifiedBy>Chandra Robinson</cp:lastModifiedBy>
  <cp:lastPrinted>2020-09-17T20:47:16Z</cp:lastPrinted>
  <dcterms:created xsi:type="dcterms:W3CDTF">2011-09-01T22:56:34Z</dcterms:created>
  <dcterms:modified xsi:type="dcterms:W3CDTF">2023-05-08T16:16:33Z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0x0101005EE9C40BB0FAA24CB341E55C4994785F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